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roatianntb.sharepoint.com/sites/NABAVAHTZURED/Shared Documents/Nabava - INTERNO/NABAVA 2026/POSTUPCI NABAVE HTZ URED 2026/Logističke usluge/TENDER - Logističke usluge/"/>
    </mc:Choice>
  </mc:AlternateContent>
  <xr:revisionPtr revIDLastSave="0" documentId="8_{2C6565E4-D891-4DAC-99AF-9FD6A55F7809}" xr6:coauthVersionLast="47" xr6:coauthVersionMax="47" xr10:uidLastSave="{00000000-0000-0000-0000-000000000000}"/>
  <bookViews>
    <workbookView xWindow="-120" yWindow="-120" windowWidth="29040" windowHeight="15720" xr2:uid="{053A999F-3973-4B7D-A0C0-1714CEBDD310}"/>
  </bookViews>
  <sheets>
    <sheet name="Prilog 3. Troškovnici" sheetId="1" r:id="rId1"/>
    <sheet name="Prilog 3.a Paletna dostava s po" sheetId="3" r:id="rId2"/>
    <sheet name="Prilog 3.b Rekapitulacij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1" l="1"/>
  <c r="F22" i="1"/>
  <c r="F23" i="1"/>
  <c r="F24" i="1"/>
  <c r="F18" i="1"/>
  <c r="D80" i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6" i="3"/>
  <c r="F61" i="1"/>
  <c r="F60" i="1"/>
  <c r="F52" i="1"/>
  <c r="F53" i="1"/>
  <c r="F54" i="1"/>
  <c r="F51" i="1"/>
  <c r="F44" i="1"/>
  <c r="F45" i="1"/>
  <c r="F43" i="1"/>
  <c r="F34" i="1"/>
  <c r="F35" i="1"/>
  <c r="F36" i="1"/>
  <c r="F37" i="1"/>
  <c r="E31" i="3"/>
</calcChain>
</file>

<file path=xl/sharedStrings.xml><?xml version="1.0" encoding="utf-8"?>
<sst xmlns="http://schemas.openxmlformats.org/spreadsheetml/2006/main" count="262" uniqueCount="172">
  <si>
    <t>Prilog 3. TROŠKOVNIK</t>
  </si>
  <si>
    <r>
      <t>Predmet nabave:</t>
    </r>
    <r>
      <rPr>
        <sz val="12"/>
        <color rgb="FF003764"/>
        <rFont val="Calibri"/>
        <family val="2"/>
        <charset val="238"/>
      </rPr>
      <t xml:space="preserve"> Logističke usluge – skladištenje, otprema i distribucija promidžbenog i drugog materijala/roba u Hrvatskoj i inozemstvu</t>
    </r>
  </si>
  <si>
    <r>
      <t>Naručitelj:</t>
    </r>
    <r>
      <rPr>
        <sz val="12"/>
        <color rgb="FF003764"/>
        <rFont val="Calibri"/>
        <family val="2"/>
        <charset val="238"/>
      </rPr>
      <t xml:space="preserve"> Hrvatska turistička zajednica (HTZ)</t>
    </r>
  </si>
  <si>
    <t>Tablica 1.</t>
  </si>
  <si>
    <t>A. USLUGE SKLADIŠTENJA</t>
  </si>
  <si>
    <t>Red. br.</t>
  </si>
  <si>
    <t>Opis usluge</t>
  </si>
  <si>
    <t>Jedinica mjere</t>
  </si>
  <si>
    <t>Količina godišnje
(prosječna mjesečna zauzetost)</t>
  </si>
  <si>
    <t>Količina za 2 godine
(prosječna mjesečna zauzetost)</t>
  </si>
  <si>
    <t>Jedinična cijena bez PDV-a (€)</t>
  </si>
  <si>
    <t>Jedinična cijena s PDV-om (€)</t>
  </si>
  <si>
    <t>A1</t>
  </si>
  <si>
    <t>Skladištenje paletne robe</t>
  </si>
  <si>
    <t>paleta / mjesec</t>
  </si>
  <si>
    <t>A2</t>
  </si>
  <si>
    <t>Skladištenje izložbene / osjetljive opreme</t>
  </si>
  <si>
    <t>paleta</t>
  </si>
  <si>
    <t xml:space="preserve">UKUPNO A </t>
  </si>
  <si>
    <t>Napomena:
 - Podaci o cijeni po paletnom mjestu iz reda A1 koristit će se za mjesečni izračun sukladno stvarnoj prosječnoj zauzetosti. Prosječna mjesečna zauzetost se izračunava na način da se zbroje sve dnevne zauzetosti u navedenom mjesecu i podjele sa brojem dana u tom mjesecu.
 - Koriste se standardne EURO palete dimenzija 120x80 cm do okvirno 180 cm visine.
 - Uz dostavljenu fakturu potrebno je dostaviti potpunu specifikaciju ulaza, izlaza i zauzetosti za navedeni mjesec.
 - Manju količinu materijala potrebno je lokacijski prebaciti u svrhu smanjenja troškova odnosno paletnih mjesta. Popunjenost paletnog mjesta za brošure ne smije iznositi manje od 350 kg.
 - Iskazana količina je prosjek te je moguće  odstupanje.</t>
  </si>
  <si>
    <t>Tablica 2.</t>
  </si>
  <si>
    <t>B. ULAZNA I IZLAZNA MANIPULACIJA ROBE</t>
  </si>
  <si>
    <t>Količina godišnje (procjena)</t>
  </si>
  <si>
    <t>Količina za 2 godine (procjena)</t>
  </si>
  <si>
    <t>B1</t>
  </si>
  <si>
    <t>Istovar robe (ulaz u skladište)</t>
  </si>
  <si>
    <t>paleta / isporuka</t>
  </si>
  <si>
    <t>B2</t>
  </si>
  <si>
    <t>Utovar robe (izlaz iz skladišta)</t>
  </si>
  <si>
    <t>B3</t>
  </si>
  <si>
    <t>Komisioniranje / kompletiranje pošiljki</t>
  </si>
  <si>
    <t>nalog</t>
  </si>
  <si>
    <t>B4</t>
  </si>
  <si>
    <t>Pakiranje i označavanje pošiljki</t>
  </si>
  <si>
    <t>pošiljka</t>
  </si>
  <si>
    <t>B5</t>
  </si>
  <si>
    <t>Prepakiranje / dodatna manipulacija</t>
  </si>
  <si>
    <t>sat rada</t>
  </si>
  <si>
    <t>UKUPNO B</t>
  </si>
  <si>
    <t>Napomena:
 - Uz dostavljenu mjesečnu fakturu potrebno je dostaviti potpunu specifikaciju ulazne i izlazne manipulacije za svaki mjesec.
 - Iskazane količine su okvirne i moguće je odstupanje.</t>
  </si>
  <si>
    <t>Tablica 3.</t>
  </si>
  <si>
    <t>C. OTPREMA I DISTRIBUCIJA – REPUBLIKA HRVATSKA</t>
  </si>
  <si>
    <t>Količina za 2 godine(procjena)</t>
  </si>
  <si>
    <t>C1</t>
  </si>
  <si>
    <t>Dostava do 10 kg</t>
  </si>
  <si>
    <t>C2</t>
  </si>
  <si>
    <t>Dostava 10 – 30 kg</t>
  </si>
  <si>
    <t>C3</t>
  </si>
  <si>
    <t>Paletna dostava</t>
  </si>
  <si>
    <t>C4</t>
  </si>
  <si>
    <t>Hitna dostava (express)</t>
  </si>
  <si>
    <t>C5</t>
  </si>
  <si>
    <t>Povrat / preuzimanje pošiljke</t>
  </si>
  <si>
    <t>UKUPNO C</t>
  </si>
  <si>
    <t>Tablica 4.</t>
  </si>
  <si>
    <t>D. OTPREMA I DISTRIBUCIJA – EUROPSKA UNIJA</t>
  </si>
  <si>
    <t>Količina (procjena)</t>
  </si>
  <si>
    <t>D1</t>
  </si>
  <si>
    <t>Dostava do 10 kg (EU)</t>
  </si>
  <si>
    <t>D2</t>
  </si>
  <si>
    <t>Dostava 10 – 30 kg (EU)</t>
  </si>
  <si>
    <t>D3</t>
  </si>
  <si>
    <t>Express isporuka (EU)</t>
  </si>
  <si>
    <t>UKUPNO D</t>
  </si>
  <si>
    <t>Tablica 5.</t>
  </si>
  <si>
    <t>E. OTPREMA I DISTRIBUCIJA – TREĆE ZEMLJE (SAD, Kina, Koreja i UK)</t>
  </si>
  <si>
    <t>E1</t>
  </si>
  <si>
    <t>Dostava do 10 kg (treće zemlje)</t>
  </si>
  <si>
    <t>E2</t>
  </si>
  <si>
    <t>Dostava 10 – 30 kg (treće zemlje)</t>
  </si>
  <si>
    <t>E3</t>
  </si>
  <si>
    <t>Carinska obrada / dokumentacija</t>
  </si>
  <si>
    <t>E4</t>
  </si>
  <si>
    <t>Ostali troškovi izvoza</t>
  </si>
  <si>
    <t>UKUPNO E</t>
  </si>
  <si>
    <t xml:space="preserve">Tablica 6. </t>
  </si>
  <si>
    <t>F. PALETNA DOSTAVA (Prilog 3.a)</t>
  </si>
  <si>
    <t>Ukupna cijena bez PDV-a (€)</t>
  </si>
  <si>
    <t>Ukupna cijena s PDV-om (€)</t>
  </si>
  <si>
    <t>F1</t>
  </si>
  <si>
    <t>Paletna dostava (EU)</t>
  </si>
  <si>
    <t>F2</t>
  </si>
  <si>
    <t>Paletna dostava (treće zemlje: SAD, Kina, Koreja i UK)</t>
  </si>
  <si>
    <t>UKUPNO F</t>
  </si>
  <si>
    <t>Tablica 7.</t>
  </si>
  <si>
    <t>G. TROŠAK DODATNOG MJESTA ISTOVARA</t>
  </si>
  <si>
    <t>DRŽAVA</t>
  </si>
  <si>
    <t>GRAD</t>
  </si>
  <si>
    <t>CIJENA ZA 1 DODATNO MJESTO ISTOVARA U EUR BEZ PDV-a</t>
  </si>
  <si>
    <t>CIJENA ZA 1 DODATNO MJESTO ISTOVARA U EUR S PDV-om</t>
  </si>
  <si>
    <t>Austrija</t>
  </si>
  <si>
    <t>Beč</t>
  </si>
  <si>
    <t>Belgija</t>
  </si>
  <si>
    <t>Bruxelles</t>
  </si>
  <si>
    <t>Češka</t>
  </si>
  <si>
    <t>Prag</t>
  </si>
  <si>
    <t xml:space="preserve">Francuska </t>
  </si>
  <si>
    <t>Pariz</t>
  </si>
  <si>
    <t>Italija</t>
  </si>
  <si>
    <t>Milano</t>
  </si>
  <si>
    <t>Mađarska</t>
  </si>
  <si>
    <t>Budimpešta</t>
  </si>
  <si>
    <t>Njemačka</t>
  </si>
  <si>
    <t>Berlin</t>
  </si>
  <si>
    <t>Munchen</t>
  </si>
  <si>
    <t>Poljska</t>
  </si>
  <si>
    <t>Varšava</t>
  </si>
  <si>
    <t xml:space="preserve">Slovenija </t>
  </si>
  <si>
    <t>Ljubljana</t>
  </si>
  <si>
    <t>Švedska</t>
  </si>
  <si>
    <t>Stockholm</t>
  </si>
  <si>
    <t>Velika Britanija</t>
  </si>
  <si>
    <t>London</t>
  </si>
  <si>
    <t>UKUPNO</t>
  </si>
  <si>
    <t>Jedinične cijene moraju uključivati sve troškove izvršenja usluge.</t>
  </si>
  <si>
    <t>U _______________, ______._______.______________. godine</t>
  </si>
  <si>
    <t>ZA PONUDITELJA</t>
  </si>
  <si>
    <t xml:space="preserve">                (mjesto)                         (datum)</t>
  </si>
  <si>
    <t>______________________</t>
  </si>
  <si>
    <t>(pečat i potpis ovlaštene osobe)</t>
  </si>
  <si>
    <t xml:space="preserve">Prilog 3.a  - Paletna dostava s popisom zemalja za distribuciju </t>
  </si>
  <si>
    <t>RB</t>
  </si>
  <si>
    <t>ZEMLJA</t>
  </si>
  <si>
    <t>MJESTO</t>
  </si>
  <si>
    <t>Jedinična cijena u EUR bez PDV-a 
(ZA KOLIČINE IZ STUPCA 4)</t>
  </si>
  <si>
    <t>Ukupna cijena u EUR bez PDV-a (ZA KOLIČINE IZ STUPCA 4)</t>
  </si>
  <si>
    <t>Ukupna cijena u EUR s PDV-om 
(ZA KOLIČINE IZ STUPCA 4)</t>
  </si>
  <si>
    <t>(U PALETAMA)</t>
  </si>
  <si>
    <t>Francuska</t>
  </si>
  <si>
    <t>Hrvatska</t>
  </si>
  <si>
    <t>Poreč</t>
  </si>
  <si>
    <t>Napulj</t>
  </si>
  <si>
    <t>Rimini</t>
  </si>
  <si>
    <t>Nizozemska</t>
  </si>
  <si>
    <t>Nieuwveen</t>
  </si>
  <si>
    <t>Utrecht</t>
  </si>
  <si>
    <t>Düsseldorf</t>
  </si>
  <si>
    <t>Essen</t>
  </si>
  <si>
    <t>Frankfurt</t>
  </si>
  <si>
    <t>München</t>
  </si>
  <si>
    <t>Stuttgart</t>
  </si>
  <si>
    <t>SAD</t>
  </si>
  <si>
    <t>Chicago</t>
  </si>
  <si>
    <t>New York</t>
  </si>
  <si>
    <t>Slovenija</t>
  </si>
  <si>
    <t>Španjolska</t>
  </si>
  <si>
    <t>Barcelona</t>
  </si>
  <si>
    <t>Madrid</t>
  </si>
  <si>
    <t>Vel. Britanija</t>
  </si>
  <si>
    <t>REKAPITULCIJA TROŠKOVA</t>
  </si>
  <si>
    <t>Grupa usluga</t>
  </si>
  <si>
    <t>Ukupan iznos u EUR bez PDV-a temeljem procjene količina za razdoblje od 2 godine</t>
  </si>
  <si>
    <t>Ukupan iznos u EUR s PDV-om temeljem procjene količina za razdoblje od 2 godine</t>
  </si>
  <si>
    <t>A.  Usluga skladištenja</t>
  </si>
  <si>
    <t>B. Manipulacija (ulazna i izlazna manipulacija robe)</t>
  </si>
  <si>
    <t>C. Otprema i distribucija RH</t>
  </si>
  <si>
    <t>D. Otprema i distribucija EU</t>
  </si>
  <si>
    <t>E. Otprema i distribucija treće zemlje (SAD, Kina, Koreja i UK)</t>
  </si>
  <si>
    <t>F. Paletna dostava</t>
  </si>
  <si>
    <t>G. Dodatno mjesto istovara</t>
  </si>
  <si>
    <t>SVEUKUPNO</t>
  </si>
  <si>
    <t>EUR</t>
  </si>
  <si>
    <t>________________________________________</t>
  </si>
  <si>
    <t>kutija/isporuka</t>
  </si>
  <si>
    <t xml:space="preserve">B6 </t>
  </si>
  <si>
    <t>Administrativna obrada naloga</t>
  </si>
  <si>
    <t>pošiljka po kilometru</t>
  </si>
  <si>
    <t>Količina za 2 godine (procjena za lokaciju)</t>
  </si>
  <si>
    <t>B7</t>
  </si>
  <si>
    <t>B8</t>
  </si>
  <si>
    <t>Napomena: Navedene količine procjenjene su za razdoblje od dvije godine te su podložne izmjenama sukladno stvarnim potrebama Naručitelja.</t>
  </si>
  <si>
    <t>Napomena: Navedene količine procjenjene su za razdoblje od dvije godine te su podložne izmjenama sukladno stvarnim potrebama Naručitelja.
 Jedinične cijene moraju uključivati sve troškove izvršenja usluge.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</si>
</sst>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3764"/>
      <name val="Calibri"/>
      <family val="2"/>
      <charset val="238"/>
    </font>
    <font>
      <sz val="12"/>
      <color rgb="FF003764"/>
      <name val="Calibri"/>
      <family val="2"/>
      <charset val="238"/>
    </font>
    <font>
      <b/>
      <sz val="11"/>
      <color rgb="FF003764"/>
      <name val="Calibri"/>
      <family val="2"/>
      <charset val="238"/>
    </font>
    <font>
      <b/>
      <i/>
      <sz val="11"/>
      <color rgb="FF003764"/>
      <name val="Calibri"/>
      <family val="2"/>
      <charset val="238"/>
    </font>
    <font>
      <b/>
      <i/>
      <sz val="12"/>
      <color rgb="FF003764"/>
      <name val="Calibri"/>
      <family val="2"/>
      <charset val="238"/>
    </font>
    <font>
      <b/>
      <sz val="14"/>
      <color rgb="FF003764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3764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indexed="64"/>
      </right>
      <top style="medium">
        <color rgb="FFE6E6E6"/>
      </top>
      <bottom style="medium">
        <color rgb="FFE6E6E6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 style="medium">
        <color rgb="FFE6E6E6"/>
      </left>
      <right style="medium">
        <color indexed="64"/>
      </right>
      <top style="medium">
        <color rgb="FFE6E6E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6E6E6"/>
      </right>
      <top style="medium">
        <color rgb="FFE6E6E6"/>
      </top>
      <bottom style="medium">
        <color indexed="64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indexed="64"/>
      </bottom>
      <diagonal/>
    </border>
    <border>
      <left style="medium">
        <color rgb="FFE6E6E6"/>
      </left>
      <right style="medium">
        <color indexed="64"/>
      </right>
      <top style="medium">
        <color rgb="FFE6E6E6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 style="medium">
        <color indexed="64"/>
      </right>
      <top/>
      <bottom style="medium">
        <color rgb="FFE6E6E6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/>
    <xf numFmtId="0" fontId="2" fillId="0" borderId="2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justify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/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/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0" fillId="0" borderId="3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/>
    <xf numFmtId="0" fontId="3" fillId="0" borderId="2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7DA2-F89C-4B9D-A2BF-2CD1A2B0A5A1}">
  <dimension ref="B3:H139"/>
  <sheetViews>
    <sheetView tabSelected="1" topLeftCell="A72" zoomScale="110" zoomScaleNormal="110" workbookViewId="0">
      <selection activeCell="G82" sqref="G82"/>
    </sheetView>
  </sheetViews>
  <sheetFormatPr defaultRowHeight="15" x14ac:dyDescent="0.25"/>
  <cols>
    <col min="2" max="2" width="22.85546875" customWidth="1"/>
    <col min="3" max="3" width="39.85546875" style="6" customWidth="1"/>
    <col min="4" max="4" width="22.28515625" style="10" customWidth="1"/>
    <col min="5" max="5" width="33.5703125" style="10" customWidth="1"/>
    <col min="6" max="6" width="34.5703125" style="10" customWidth="1"/>
    <col min="7" max="7" width="31.7109375" style="10" customWidth="1"/>
    <col min="8" max="8" width="34.28515625" customWidth="1"/>
  </cols>
  <sheetData>
    <row r="3" spans="2:8" ht="15.75" x14ac:dyDescent="0.25">
      <c r="B3" s="1" t="s">
        <v>0</v>
      </c>
    </row>
    <row r="4" spans="2:8" ht="15.75" x14ac:dyDescent="0.25">
      <c r="B4" s="1" t="s">
        <v>1</v>
      </c>
    </row>
    <row r="5" spans="2:8" ht="15.75" x14ac:dyDescent="0.25">
      <c r="B5" s="1" t="s">
        <v>2</v>
      </c>
    </row>
    <row r="7" spans="2:8" ht="15.75" thickBot="1" x14ac:dyDescent="0.3">
      <c r="B7" s="50" t="s">
        <v>3</v>
      </c>
    </row>
    <row r="8" spans="2:8" ht="31.5" customHeight="1" thickBot="1" x14ac:dyDescent="0.3">
      <c r="B8" s="17" t="s">
        <v>4</v>
      </c>
      <c r="C8" s="18"/>
      <c r="D8" s="19"/>
      <c r="E8" s="19"/>
      <c r="F8" s="19"/>
      <c r="G8" s="19"/>
      <c r="H8" s="20"/>
    </row>
    <row r="9" spans="2:8" ht="32.25" thickBot="1" x14ac:dyDescent="0.3">
      <c r="B9" s="21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22" t="s">
        <v>11</v>
      </c>
    </row>
    <row r="10" spans="2:8" ht="27.75" customHeight="1" thickBot="1" x14ac:dyDescent="0.3">
      <c r="B10" s="23" t="s">
        <v>12</v>
      </c>
      <c r="C10" s="12" t="s">
        <v>13</v>
      </c>
      <c r="D10" s="8" t="s">
        <v>14</v>
      </c>
      <c r="E10" s="8">
        <v>200</v>
      </c>
      <c r="F10" s="8">
        <v>250</v>
      </c>
      <c r="G10" s="9"/>
      <c r="H10" s="24"/>
    </row>
    <row r="11" spans="2:8" ht="32.25" customHeight="1" thickBot="1" x14ac:dyDescent="0.3">
      <c r="B11" s="29" t="s">
        <v>15</v>
      </c>
      <c r="C11" s="30" t="s">
        <v>16</v>
      </c>
      <c r="D11" s="31" t="s">
        <v>17</v>
      </c>
      <c r="E11" s="31">
        <v>7</v>
      </c>
      <c r="F11" s="31">
        <v>10</v>
      </c>
      <c r="G11" s="32"/>
      <c r="H11" s="33"/>
    </row>
    <row r="12" spans="2:8" ht="28.5" customHeight="1" thickBot="1" x14ac:dyDescent="0.3">
      <c r="B12" s="104" t="s">
        <v>18</v>
      </c>
      <c r="C12" s="105"/>
      <c r="D12" s="105"/>
      <c r="E12" s="105"/>
      <c r="F12" s="101"/>
      <c r="G12" s="34"/>
      <c r="H12" s="82"/>
    </row>
    <row r="13" spans="2:8" ht="124.5" customHeight="1" x14ac:dyDescent="0.25">
      <c r="B13" s="103" t="s">
        <v>19</v>
      </c>
      <c r="C13" s="103"/>
      <c r="D13" s="103"/>
      <c r="E13" s="103"/>
      <c r="F13" s="103"/>
      <c r="G13" s="103"/>
    </row>
    <row r="15" spans="2:8" ht="15.75" thickBot="1" x14ac:dyDescent="0.3">
      <c r="B15" s="49" t="s">
        <v>20</v>
      </c>
    </row>
    <row r="16" spans="2:8" ht="34.5" customHeight="1" thickBot="1" x14ac:dyDescent="0.3">
      <c r="B16" s="17" t="s">
        <v>21</v>
      </c>
      <c r="C16" s="18"/>
      <c r="D16" s="19"/>
      <c r="E16" s="19"/>
      <c r="F16" s="19"/>
      <c r="G16" s="19"/>
      <c r="H16" s="20"/>
    </row>
    <row r="17" spans="2:8" ht="31.5" customHeight="1" thickBot="1" x14ac:dyDescent="0.3">
      <c r="B17" s="21" t="s">
        <v>5</v>
      </c>
      <c r="C17" s="7" t="s">
        <v>6</v>
      </c>
      <c r="D17" s="7" t="s">
        <v>7</v>
      </c>
      <c r="E17" s="7" t="s">
        <v>22</v>
      </c>
      <c r="F17" s="7" t="s">
        <v>23</v>
      </c>
      <c r="G17" s="7" t="s">
        <v>10</v>
      </c>
      <c r="H17" s="22" t="s">
        <v>11</v>
      </c>
    </row>
    <row r="18" spans="2:8" ht="16.5" thickBot="1" x14ac:dyDescent="0.3">
      <c r="B18" s="23" t="s">
        <v>24</v>
      </c>
      <c r="C18" s="12" t="s">
        <v>25</v>
      </c>
      <c r="D18" s="8" t="s">
        <v>26</v>
      </c>
      <c r="E18" s="8">
        <v>84</v>
      </c>
      <c r="F18" s="102">
        <f>E18*2</f>
        <v>168</v>
      </c>
      <c r="G18" s="9"/>
      <c r="H18" s="24"/>
    </row>
    <row r="19" spans="2:8" ht="16.5" thickBot="1" x14ac:dyDescent="0.3">
      <c r="B19" s="23" t="s">
        <v>27</v>
      </c>
      <c r="C19" s="12" t="s">
        <v>28</v>
      </c>
      <c r="D19" s="8" t="s">
        <v>26</v>
      </c>
      <c r="E19" s="8">
        <v>180</v>
      </c>
      <c r="F19" s="102">
        <f t="shared" ref="F19:F24" si="0">E19*2</f>
        <v>360</v>
      </c>
      <c r="G19" s="9"/>
      <c r="H19" s="24"/>
    </row>
    <row r="20" spans="2:8" s="129" customFormat="1" ht="16.5" thickBot="1" x14ac:dyDescent="0.3">
      <c r="B20" s="123" t="s">
        <v>29</v>
      </c>
      <c r="C20" s="124" t="s">
        <v>25</v>
      </c>
      <c r="D20" s="125" t="s">
        <v>163</v>
      </c>
      <c r="E20" s="125">
        <v>168</v>
      </c>
      <c r="F20" s="126">
        <v>336</v>
      </c>
      <c r="G20" s="127"/>
      <c r="H20" s="128"/>
    </row>
    <row r="21" spans="2:8" s="129" customFormat="1" ht="16.5" thickBot="1" x14ac:dyDescent="0.3">
      <c r="B21" s="123" t="s">
        <v>32</v>
      </c>
      <c r="C21" s="124" t="s">
        <v>28</v>
      </c>
      <c r="D21" s="125" t="s">
        <v>163</v>
      </c>
      <c r="E21" s="125">
        <v>360</v>
      </c>
      <c r="F21" s="126">
        <v>720</v>
      </c>
      <c r="G21" s="127"/>
      <c r="H21" s="128"/>
    </row>
    <row r="22" spans="2:8" s="129" customFormat="1" ht="16.5" thickBot="1" x14ac:dyDescent="0.3">
      <c r="B22" s="130" t="s">
        <v>35</v>
      </c>
      <c r="C22" s="124" t="s">
        <v>30</v>
      </c>
      <c r="D22" s="125" t="s">
        <v>31</v>
      </c>
      <c r="E22" s="125">
        <v>180</v>
      </c>
      <c r="F22" s="126">
        <f t="shared" si="0"/>
        <v>360</v>
      </c>
      <c r="G22" s="127"/>
      <c r="H22" s="128"/>
    </row>
    <row r="23" spans="2:8" s="129" customFormat="1" ht="16.5" thickBot="1" x14ac:dyDescent="0.3">
      <c r="B23" s="131" t="s">
        <v>164</v>
      </c>
      <c r="C23" s="124" t="s">
        <v>33</v>
      </c>
      <c r="D23" s="125" t="s">
        <v>34</v>
      </c>
      <c r="E23" s="125">
        <v>180</v>
      </c>
      <c r="F23" s="126">
        <f t="shared" si="0"/>
        <v>360</v>
      </c>
      <c r="G23" s="127"/>
      <c r="H23" s="128"/>
    </row>
    <row r="24" spans="2:8" s="129" customFormat="1" ht="16.5" thickBot="1" x14ac:dyDescent="0.3">
      <c r="B24" s="131" t="s">
        <v>168</v>
      </c>
      <c r="C24" s="132" t="s">
        <v>36</v>
      </c>
      <c r="D24" s="133" t="s">
        <v>37</v>
      </c>
      <c r="E24" s="133">
        <v>60</v>
      </c>
      <c r="F24" s="126">
        <f t="shared" si="0"/>
        <v>120</v>
      </c>
      <c r="G24" s="134"/>
      <c r="H24" s="135"/>
    </row>
    <row r="25" spans="2:8" s="129" customFormat="1" ht="20.25" customHeight="1" thickBot="1" x14ac:dyDescent="0.3">
      <c r="B25" s="136" t="s">
        <v>169</v>
      </c>
      <c r="C25" s="137" t="s">
        <v>165</v>
      </c>
      <c r="D25" s="138" t="s">
        <v>31</v>
      </c>
      <c r="E25" s="139">
        <v>264</v>
      </c>
      <c r="F25" s="140">
        <v>528</v>
      </c>
      <c r="G25" s="141"/>
      <c r="H25" s="142"/>
    </row>
    <row r="26" spans="2:8" ht="27" customHeight="1" thickBot="1" x14ac:dyDescent="0.3">
      <c r="B26" s="106" t="s">
        <v>38</v>
      </c>
      <c r="C26" s="107"/>
      <c r="D26" s="107"/>
      <c r="E26" s="107"/>
      <c r="F26" s="80"/>
      <c r="G26" s="81"/>
      <c r="H26" s="82"/>
    </row>
    <row r="27" spans="2:8" ht="63.75" customHeight="1" x14ac:dyDescent="0.25">
      <c r="B27" s="116" t="s">
        <v>39</v>
      </c>
      <c r="C27" s="110"/>
      <c r="D27" s="110"/>
      <c r="E27" s="110"/>
      <c r="F27" s="110"/>
      <c r="G27" s="110"/>
    </row>
    <row r="28" spans="2:8" ht="15" customHeight="1" x14ac:dyDescent="0.25">
      <c r="B28" s="16"/>
      <c r="C28" s="16"/>
      <c r="D28" s="16"/>
      <c r="E28" s="16"/>
    </row>
    <row r="30" spans="2:8" ht="15.75" thickBot="1" x14ac:dyDescent="0.3">
      <c r="B30" s="51" t="s">
        <v>40</v>
      </c>
    </row>
    <row r="31" spans="2:8" ht="30" customHeight="1" thickBot="1" x14ac:dyDescent="0.3">
      <c r="B31" s="17" t="s">
        <v>41</v>
      </c>
      <c r="C31" s="18"/>
      <c r="D31" s="19"/>
      <c r="E31" s="19"/>
      <c r="F31" s="19"/>
      <c r="G31" s="19"/>
      <c r="H31" s="20"/>
    </row>
    <row r="32" spans="2:8" ht="16.5" thickBot="1" x14ac:dyDescent="0.3">
      <c r="B32" s="21" t="s">
        <v>5</v>
      </c>
      <c r="C32" s="7" t="s">
        <v>6</v>
      </c>
      <c r="D32" s="7" t="s">
        <v>7</v>
      </c>
      <c r="E32" s="7" t="s">
        <v>22</v>
      </c>
      <c r="F32" s="7" t="s">
        <v>42</v>
      </c>
      <c r="G32" s="7" t="s">
        <v>10</v>
      </c>
      <c r="H32" s="22" t="s">
        <v>11</v>
      </c>
    </row>
    <row r="33" spans="2:8" ht="16.5" thickBot="1" x14ac:dyDescent="0.3">
      <c r="B33" s="26" t="s">
        <v>43</v>
      </c>
      <c r="C33" s="12" t="s">
        <v>44</v>
      </c>
      <c r="D33" s="8" t="s">
        <v>34</v>
      </c>
      <c r="E33" s="8">
        <v>35</v>
      </c>
      <c r="F33" s="8">
        <v>70</v>
      </c>
      <c r="G33" s="9"/>
      <c r="H33" s="24"/>
    </row>
    <row r="34" spans="2:8" ht="16.5" thickBot="1" x14ac:dyDescent="0.3">
      <c r="B34" s="26" t="s">
        <v>45</v>
      </c>
      <c r="C34" s="12" t="s">
        <v>46</v>
      </c>
      <c r="D34" s="8" t="s">
        <v>34</v>
      </c>
      <c r="E34" s="8">
        <v>15</v>
      </c>
      <c r="F34" s="8">
        <f t="shared" ref="F34:F37" si="1">E34*2</f>
        <v>30</v>
      </c>
      <c r="G34" s="9"/>
      <c r="H34" s="24"/>
    </row>
    <row r="35" spans="2:8" ht="16.5" thickBot="1" x14ac:dyDescent="0.3">
      <c r="B35" s="26" t="s">
        <v>47</v>
      </c>
      <c r="C35" s="12" t="s">
        <v>48</v>
      </c>
      <c r="D35" s="8" t="s">
        <v>17</v>
      </c>
      <c r="E35" s="8">
        <v>4</v>
      </c>
      <c r="F35" s="8">
        <f t="shared" si="1"/>
        <v>8</v>
      </c>
      <c r="G35" s="9"/>
      <c r="H35" s="24"/>
    </row>
    <row r="36" spans="2:8" ht="16.5" thickBot="1" x14ac:dyDescent="0.3">
      <c r="B36" s="26" t="s">
        <v>49</v>
      </c>
      <c r="C36" s="12" t="s">
        <v>50</v>
      </c>
      <c r="D36" s="8" t="s">
        <v>34</v>
      </c>
      <c r="E36" s="8">
        <v>7</v>
      </c>
      <c r="F36" s="8">
        <f t="shared" si="1"/>
        <v>14</v>
      </c>
      <c r="G36" s="9"/>
      <c r="H36" s="24"/>
    </row>
    <row r="37" spans="2:8" ht="16.5" thickBot="1" x14ac:dyDescent="0.3">
      <c r="B37" s="35" t="s">
        <v>51</v>
      </c>
      <c r="C37" s="36" t="s">
        <v>52</v>
      </c>
      <c r="D37" s="37" t="s">
        <v>34</v>
      </c>
      <c r="E37" s="37">
        <v>7</v>
      </c>
      <c r="F37" s="8">
        <f t="shared" si="1"/>
        <v>14</v>
      </c>
      <c r="G37" s="38"/>
      <c r="H37" s="39"/>
    </row>
    <row r="38" spans="2:8" ht="32.25" customHeight="1" thickBot="1" x14ac:dyDescent="0.3">
      <c r="B38" s="106" t="s">
        <v>53</v>
      </c>
      <c r="C38" s="107"/>
      <c r="D38" s="107"/>
      <c r="E38" s="107"/>
      <c r="F38" s="80"/>
      <c r="G38" s="80"/>
      <c r="H38" s="82"/>
    </row>
    <row r="39" spans="2:8" ht="21.75" customHeight="1" x14ac:dyDescent="0.25">
      <c r="B39" s="108"/>
      <c r="C39" s="109"/>
      <c r="D39" s="109"/>
      <c r="E39" s="109"/>
      <c r="F39" s="109"/>
      <c r="G39" s="109"/>
    </row>
    <row r="40" spans="2:8" ht="17.25" customHeight="1" thickBot="1" x14ac:dyDescent="0.3">
      <c r="B40" s="52" t="s">
        <v>54</v>
      </c>
      <c r="C40" s="48"/>
      <c r="D40" s="48"/>
      <c r="E40" s="48"/>
      <c r="F40" s="48"/>
      <c r="G40" s="48"/>
    </row>
    <row r="41" spans="2:8" ht="30" customHeight="1" x14ac:dyDescent="0.25">
      <c r="B41" s="17" t="s">
        <v>55</v>
      </c>
      <c r="C41" s="18"/>
      <c r="D41" s="19"/>
      <c r="E41" s="19"/>
      <c r="F41" s="19"/>
      <c r="G41" s="19"/>
      <c r="H41" s="86"/>
    </row>
    <row r="42" spans="2:8" ht="35.25" customHeight="1" thickBot="1" x14ac:dyDescent="0.3">
      <c r="B42" s="83" t="s">
        <v>5</v>
      </c>
      <c r="C42" s="84" t="s">
        <v>6</v>
      </c>
      <c r="D42" s="84" t="s">
        <v>7</v>
      </c>
      <c r="E42" s="84" t="s">
        <v>56</v>
      </c>
      <c r="F42" s="84" t="s">
        <v>42</v>
      </c>
      <c r="G42" s="84" t="s">
        <v>10</v>
      </c>
      <c r="H42" s="85" t="s">
        <v>11</v>
      </c>
    </row>
    <row r="43" spans="2:8" ht="18.75" customHeight="1" thickBot="1" x14ac:dyDescent="0.3">
      <c r="B43" s="26" t="s">
        <v>57</v>
      </c>
      <c r="C43" s="12" t="s">
        <v>58</v>
      </c>
      <c r="D43" s="8" t="s">
        <v>34</v>
      </c>
      <c r="E43" s="8">
        <v>11</v>
      </c>
      <c r="F43" s="8">
        <f>E43*2</f>
        <v>22</v>
      </c>
      <c r="G43" s="9"/>
      <c r="H43" s="24"/>
    </row>
    <row r="44" spans="2:8" ht="21" customHeight="1" thickBot="1" x14ac:dyDescent="0.3">
      <c r="B44" s="26" t="s">
        <v>59</v>
      </c>
      <c r="C44" s="12" t="s">
        <v>60</v>
      </c>
      <c r="D44" s="8" t="s">
        <v>34</v>
      </c>
      <c r="E44" s="8">
        <v>20</v>
      </c>
      <c r="F44" s="8">
        <f t="shared" ref="F44:F45" si="2">E44*2</f>
        <v>40</v>
      </c>
      <c r="G44" s="9"/>
      <c r="H44" s="24"/>
    </row>
    <row r="45" spans="2:8" ht="23.25" customHeight="1" thickBot="1" x14ac:dyDescent="0.3">
      <c r="B45" s="35" t="s">
        <v>61</v>
      </c>
      <c r="C45" s="36" t="s">
        <v>62</v>
      </c>
      <c r="D45" s="37" t="s">
        <v>166</v>
      </c>
      <c r="E45" s="37">
        <v>22</v>
      </c>
      <c r="F45" s="8">
        <f t="shared" si="2"/>
        <v>44</v>
      </c>
      <c r="G45" s="38"/>
      <c r="H45" s="39"/>
    </row>
    <row r="46" spans="2:8" ht="33.75" customHeight="1" thickBot="1" x14ac:dyDescent="0.3">
      <c r="B46" s="106" t="s">
        <v>63</v>
      </c>
      <c r="C46" s="107"/>
      <c r="D46" s="107"/>
      <c r="E46" s="107"/>
      <c r="F46" s="80"/>
      <c r="G46" s="81"/>
      <c r="H46" s="82"/>
    </row>
    <row r="48" spans="2:8" ht="15.75" thickBot="1" x14ac:dyDescent="0.3">
      <c r="B48" s="53" t="s">
        <v>64</v>
      </c>
    </row>
    <row r="49" spans="2:8" ht="26.25" customHeight="1" x14ac:dyDescent="0.25">
      <c r="B49" s="17" t="s">
        <v>65</v>
      </c>
      <c r="C49" s="18"/>
      <c r="D49" s="19"/>
      <c r="E49" s="19"/>
      <c r="F49" s="19"/>
      <c r="G49" s="19"/>
      <c r="H49" s="20"/>
    </row>
    <row r="50" spans="2:8" ht="27" customHeight="1" thickBot="1" x14ac:dyDescent="0.3">
      <c r="B50" s="60" t="s">
        <v>5</v>
      </c>
      <c r="C50" s="59" t="s">
        <v>6</v>
      </c>
      <c r="D50" s="59" t="s">
        <v>7</v>
      </c>
      <c r="E50" s="59" t="s">
        <v>22</v>
      </c>
      <c r="F50" s="84" t="s">
        <v>23</v>
      </c>
      <c r="G50" s="59" t="s">
        <v>10</v>
      </c>
      <c r="H50" s="61" t="s">
        <v>11</v>
      </c>
    </row>
    <row r="51" spans="2:8" ht="16.5" thickBot="1" x14ac:dyDescent="0.3">
      <c r="B51" s="54" t="s">
        <v>66</v>
      </c>
      <c r="C51" s="55" t="s">
        <v>67</v>
      </c>
      <c r="D51" s="56" t="s">
        <v>34</v>
      </c>
      <c r="E51" s="56">
        <v>4</v>
      </c>
      <c r="F51" s="56">
        <f>E51*2</f>
        <v>8</v>
      </c>
      <c r="G51" s="57"/>
      <c r="H51" s="58"/>
    </row>
    <row r="52" spans="2:8" ht="16.5" thickBot="1" x14ac:dyDescent="0.3">
      <c r="B52" s="26" t="s">
        <v>68</v>
      </c>
      <c r="C52" s="12" t="s">
        <v>69</v>
      </c>
      <c r="D52" s="8" t="s">
        <v>34</v>
      </c>
      <c r="E52" s="8">
        <v>4</v>
      </c>
      <c r="F52" s="56">
        <f t="shared" ref="F52:F54" si="3">E52*2</f>
        <v>8</v>
      </c>
      <c r="G52" s="9"/>
      <c r="H52" s="24"/>
    </row>
    <row r="53" spans="2:8" ht="16.5" thickBot="1" x14ac:dyDescent="0.3">
      <c r="B53" s="26" t="s">
        <v>70</v>
      </c>
      <c r="C53" s="12" t="s">
        <v>71</v>
      </c>
      <c r="D53" s="8" t="s">
        <v>34</v>
      </c>
      <c r="E53" s="8">
        <v>12</v>
      </c>
      <c r="F53" s="56">
        <f t="shared" si="3"/>
        <v>24</v>
      </c>
      <c r="G53" s="9"/>
      <c r="H53" s="24"/>
    </row>
    <row r="54" spans="2:8" ht="16.5" thickBot="1" x14ac:dyDescent="0.3">
      <c r="B54" s="35" t="s">
        <v>72</v>
      </c>
      <c r="C54" s="36" t="s">
        <v>73</v>
      </c>
      <c r="D54" s="37" t="s">
        <v>34</v>
      </c>
      <c r="E54" s="37">
        <v>12</v>
      </c>
      <c r="F54" s="56">
        <f t="shared" si="3"/>
        <v>24</v>
      </c>
      <c r="G54" s="38"/>
      <c r="H54" s="39"/>
    </row>
    <row r="55" spans="2:8" ht="34.5" customHeight="1" thickBot="1" x14ac:dyDescent="0.3">
      <c r="B55" s="106" t="s">
        <v>74</v>
      </c>
      <c r="C55" s="107"/>
      <c r="D55" s="107"/>
      <c r="E55" s="107"/>
      <c r="F55" s="80"/>
      <c r="G55" s="81"/>
      <c r="H55" s="82"/>
    </row>
    <row r="56" spans="2:8" ht="19.5" customHeight="1" x14ac:dyDescent="0.25">
      <c r="B56" s="16"/>
      <c r="C56" s="16"/>
      <c r="D56" s="16"/>
      <c r="E56" s="16"/>
    </row>
    <row r="57" spans="2:8" ht="21" customHeight="1" thickBot="1" x14ac:dyDescent="0.3">
      <c r="B57" s="75" t="s">
        <v>75</v>
      </c>
      <c r="C57" s="16"/>
      <c r="D57" s="16"/>
      <c r="E57" s="16"/>
    </row>
    <row r="58" spans="2:8" ht="24" customHeight="1" x14ac:dyDescent="0.25">
      <c r="B58" s="117" t="s">
        <v>76</v>
      </c>
      <c r="C58" s="118"/>
      <c r="D58" s="118"/>
      <c r="E58" s="118"/>
      <c r="F58" s="118"/>
      <c r="G58" s="118"/>
      <c r="H58" s="86"/>
    </row>
    <row r="59" spans="2:8" ht="34.5" customHeight="1" thickBot="1" x14ac:dyDescent="0.3">
      <c r="B59" s="60" t="s">
        <v>5</v>
      </c>
      <c r="C59" s="59" t="s">
        <v>6</v>
      </c>
      <c r="D59" s="59" t="s">
        <v>7</v>
      </c>
      <c r="E59" s="59" t="s">
        <v>22</v>
      </c>
      <c r="F59" s="84" t="s">
        <v>23</v>
      </c>
      <c r="G59" s="59" t="s">
        <v>77</v>
      </c>
      <c r="H59" s="61" t="s">
        <v>78</v>
      </c>
    </row>
    <row r="60" spans="2:8" ht="26.25" customHeight="1" thickBot="1" x14ac:dyDescent="0.3">
      <c r="B60" s="26" t="s">
        <v>79</v>
      </c>
      <c r="C60" s="12" t="s">
        <v>80</v>
      </c>
      <c r="D60" s="8" t="s">
        <v>17</v>
      </c>
      <c r="E60" s="8">
        <v>53</v>
      </c>
      <c r="F60" s="8">
        <f>E60*2</f>
        <v>106</v>
      </c>
      <c r="G60" s="8"/>
      <c r="H60" s="76"/>
    </row>
    <row r="61" spans="2:8" ht="33" customHeight="1" thickBot="1" x14ac:dyDescent="0.3">
      <c r="B61" s="88" t="s">
        <v>81</v>
      </c>
      <c r="C61" s="30" t="s">
        <v>82</v>
      </c>
      <c r="D61" s="31" t="s">
        <v>17</v>
      </c>
      <c r="E61" s="31">
        <v>4</v>
      </c>
      <c r="F61" s="8">
        <f>E61*2</f>
        <v>8</v>
      </c>
      <c r="G61" s="31"/>
      <c r="H61" s="87"/>
    </row>
    <row r="62" spans="2:8" ht="34.5" customHeight="1" thickBot="1" x14ac:dyDescent="0.3">
      <c r="B62" s="106" t="s">
        <v>83</v>
      </c>
      <c r="C62" s="107"/>
      <c r="D62" s="107"/>
      <c r="E62" s="119"/>
      <c r="F62" s="80"/>
      <c r="G62" s="80"/>
      <c r="H62" s="82"/>
    </row>
    <row r="63" spans="2:8" ht="15.75" customHeight="1" x14ac:dyDescent="0.25">
      <c r="B63" s="16"/>
      <c r="C63" s="16"/>
      <c r="D63" s="16"/>
      <c r="E63" s="16"/>
    </row>
    <row r="65" spans="2:8" ht="15.75" thickBot="1" x14ac:dyDescent="0.3">
      <c r="B65" s="53" t="s">
        <v>84</v>
      </c>
    </row>
    <row r="66" spans="2:8" ht="27" customHeight="1" x14ac:dyDescent="0.25">
      <c r="B66" s="111" t="s">
        <v>85</v>
      </c>
      <c r="C66" s="112"/>
      <c r="D66" s="112"/>
      <c r="E66" s="112"/>
      <c r="F66" s="113"/>
      <c r="H66" s="10"/>
    </row>
    <row r="67" spans="2:8" ht="39.75" customHeight="1" thickBot="1" x14ac:dyDescent="0.3">
      <c r="B67" s="62" t="s">
        <v>86</v>
      </c>
      <c r="C67" s="63" t="s">
        <v>87</v>
      </c>
      <c r="D67" s="64" t="s">
        <v>167</v>
      </c>
      <c r="E67" s="64" t="s">
        <v>88</v>
      </c>
      <c r="F67" s="65" t="s">
        <v>89</v>
      </c>
      <c r="H67" s="10"/>
    </row>
    <row r="68" spans="2:8" ht="24.75" customHeight="1" x14ac:dyDescent="0.25">
      <c r="B68" s="40" t="s">
        <v>90</v>
      </c>
      <c r="C68" s="43" t="s">
        <v>91</v>
      </c>
      <c r="D68" s="89">
        <v>2</v>
      </c>
      <c r="E68" s="45"/>
      <c r="F68" s="25"/>
      <c r="H68" s="10"/>
    </row>
    <row r="69" spans="2:8" ht="26.25" customHeight="1" x14ac:dyDescent="0.25">
      <c r="B69" s="40" t="s">
        <v>92</v>
      </c>
      <c r="C69" s="43" t="s">
        <v>93</v>
      </c>
      <c r="D69" s="89">
        <v>2</v>
      </c>
      <c r="E69" s="45"/>
      <c r="F69" s="25"/>
      <c r="H69" s="10"/>
    </row>
    <row r="70" spans="2:8" ht="25.5" customHeight="1" x14ac:dyDescent="0.25">
      <c r="B70" s="40" t="s">
        <v>94</v>
      </c>
      <c r="C70" s="43" t="s">
        <v>95</v>
      </c>
      <c r="D70" s="89">
        <v>2</v>
      </c>
      <c r="E70" s="45"/>
      <c r="F70" s="25"/>
      <c r="H70" s="10"/>
    </row>
    <row r="71" spans="2:8" ht="25.5" customHeight="1" x14ac:dyDescent="0.25">
      <c r="B71" s="40" t="s">
        <v>96</v>
      </c>
      <c r="C71" s="43" t="s">
        <v>97</v>
      </c>
      <c r="D71" s="89">
        <v>2</v>
      </c>
      <c r="E71" s="45"/>
      <c r="F71" s="25"/>
      <c r="H71" s="10"/>
    </row>
    <row r="72" spans="2:8" ht="25.5" customHeight="1" x14ac:dyDescent="0.25">
      <c r="B72" s="40" t="s">
        <v>98</v>
      </c>
      <c r="C72" s="43" t="s">
        <v>99</v>
      </c>
      <c r="D72" s="89">
        <v>2</v>
      </c>
      <c r="E72" s="45"/>
      <c r="F72" s="25"/>
      <c r="H72" s="10"/>
    </row>
    <row r="73" spans="2:8" ht="25.5" customHeight="1" x14ac:dyDescent="0.25">
      <c r="B73" s="40" t="s">
        <v>100</v>
      </c>
      <c r="C73" s="43" t="s">
        <v>101</v>
      </c>
      <c r="D73" s="89">
        <v>2</v>
      </c>
      <c r="E73" s="45"/>
      <c r="F73" s="41"/>
      <c r="G73" s="11"/>
      <c r="H73" s="11"/>
    </row>
    <row r="74" spans="2:8" ht="25.5" customHeight="1" x14ac:dyDescent="0.25">
      <c r="B74" s="114" t="s">
        <v>102</v>
      </c>
      <c r="C74" s="43" t="s">
        <v>103</v>
      </c>
      <c r="D74" s="89">
        <v>2</v>
      </c>
      <c r="E74" s="45"/>
      <c r="F74" s="25"/>
      <c r="H74" s="10"/>
    </row>
    <row r="75" spans="2:8" ht="25.5" customHeight="1" x14ac:dyDescent="0.25">
      <c r="B75" s="114"/>
      <c r="C75" s="43" t="s">
        <v>104</v>
      </c>
      <c r="D75" s="89">
        <v>2</v>
      </c>
      <c r="E75" s="45"/>
      <c r="F75" s="25"/>
      <c r="H75" s="10"/>
    </row>
    <row r="76" spans="2:8" ht="25.5" customHeight="1" x14ac:dyDescent="0.25">
      <c r="B76" s="40" t="s">
        <v>105</v>
      </c>
      <c r="C76" s="43" t="s">
        <v>106</v>
      </c>
      <c r="D76" s="89">
        <v>2</v>
      </c>
      <c r="E76" s="45"/>
      <c r="F76" s="25"/>
      <c r="H76" s="10"/>
    </row>
    <row r="77" spans="2:8" ht="25.5" customHeight="1" x14ac:dyDescent="0.25">
      <c r="B77" s="40" t="s">
        <v>107</v>
      </c>
      <c r="C77" s="43" t="s">
        <v>108</v>
      </c>
      <c r="D77" s="89">
        <v>2</v>
      </c>
      <c r="E77" s="45"/>
      <c r="F77" s="25"/>
      <c r="H77" s="10"/>
    </row>
    <row r="78" spans="2:8" ht="25.5" customHeight="1" x14ac:dyDescent="0.25">
      <c r="B78" s="40" t="s">
        <v>109</v>
      </c>
      <c r="C78" s="43" t="s">
        <v>110</v>
      </c>
      <c r="D78" s="89">
        <v>2</v>
      </c>
      <c r="E78" s="45"/>
      <c r="F78" s="25"/>
      <c r="H78" s="10"/>
    </row>
    <row r="79" spans="2:8" ht="25.5" customHeight="1" thickBot="1" x14ac:dyDescent="0.3">
      <c r="B79" s="42" t="s">
        <v>111</v>
      </c>
      <c r="C79" s="44" t="s">
        <v>112</v>
      </c>
      <c r="D79" s="89">
        <v>2</v>
      </c>
      <c r="E79" s="46"/>
      <c r="F79" s="27"/>
      <c r="H79" s="10"/>
    </row>
    <row r="80" spans="2:8" ht="42" customHeight="1" thickBot="1" x14ac:dyDescent="0.3">
      <c r="B80" s="104" t="s">
        <v>113</v>
      </c>
      <c r="C80" s="115"/>
      <c r="D80" s="90">
        <f>SUM(D68:D79)</f>
        <v>24</v>
      </c>
      <c r="E80" s="47"/>
      <c r="F80" s="34"/>
      <c r="H80" s="10"/>
    </row>
    <row r="81" spans="2:8" ht="21" customHeight="1" x14ac:dyDescent="0.25">
      <c r="B81" s="16"/>
      <c r="C81" s="16"/>
      <c r="D81" s="15"/>
    </row>
    <row r="82" spans="2:8" ht="21" customHeight="1" x14ac:dyDescent="0.25">
      <c r="B82" s="77" t="s">
        <v>170</v>
      </c>
    </row>
    <row r="83" spans="2:8" ht="22.5" customHeight="1" x14ac:dyDescent="0.25">
      <c r="B83" s="110" t="s">
        <v>114</v>
      </c>
      <c r="C83" s="110"/>
    </row>
    <row r="84" spans="2:8" ht="31.5" customHeight="1" x14ac:dyDescent="0.25"/>
    <row r="85" spans="2:8" x14ac:dyDescent="0.25">
      <c r="B85" s="94"/>
      <c r="C85" s="94"/>
      <c r="D85" s="75"/>
      <c r="E85" s="93"/>
      <c r="F85" s="93"/>
      <c r="G85" s="93"/>
      <c r="H85" s="91"/>
    </row>
    <row r="86" spans="2:8" x14ac:dyDescent="0.25">
      <c r="B86" s="94" t="s">
        <v>115</v>
      </c>
      <c r="C86" s="94"/>
      <c r="D86" s="75"/>
      <c r="E86" s="93"/>
      <c r="F86" s="49" t="s">
        <v>116</v>
      </c>
      <c r="G86" s="92"/>
      <c r="H86" s="91"/>
    </row>
    <row r="87" spans="2:8" x14ac:dyDescent="0.25">
      <c r="B87" s="94" t="s">
        <v>117</v>
      </c>
      <c r="C87" s="94"/>
      <c r="D87" s="75"/>
      <c r="E87" s="93"/>
      <c r="F87" s="49" t="s">
        <v>118</v>
      </c>
      <c r="G87" s="92"/>
      <c r="H87" s="91"/>
    </row>
    <row r="88" spans="2:8" x14ac:dyDescent="0.25">
      <c r="B88" s="94"/>
      <c r="C88" s="94"/>
      <c r="D88" s="75"/>
      <c r="E88" s="93"/>
      <c r="F88" s="49" t="s">
        <v>119</v>
      </c>
      <c r="G88" s="92"/>
      <c r="H88" s="91"/>
    </row>
    <row r="89" spans="2:8" x14ac:dyDescent="0.25">
      <c r="B89" s="94"/>
      <c r="C89" s="94"/>
      <c r="D89" s="75"/>
      <c r="E89" s="93"/>
      <c r="F89" s="93"/>
      <c r="G89" s="93"/>
      <c r="H89" s="91"/>
    </row>
    <row r="99" spans="2:7" ht="15.75" x14ac:dyDescent="0.25">
      <c r="B99" s="2"/>
    </row>
    <row r="101" spans="2:7" x14ac:dyDescent="0.25">
      <c r="G101" s="14"/>
    </row>
    <row r="102" spans="2:7" ht="26.25" customHeight="1" x14ac:dyDescent="0.25">
      <c r="G102" s="14"/>
    </row>
    <row r="103" spans="2:7" x14ac:dyDescent="0.25">
      <c r="G103" s="14"/>
    </row>
    <row r="104" spans="2:7" x14ac:dyDescent="0.25">
      <c r="G104" s="14"/>
    </row>
    <row r="105" spans="2:7" x14ac:dyDescent="0.25">
      <c r="G105" s="14"/>
    </row>
    <row r="106" spans="2:7" x14ac:dyDescent="0.25">
      <c r="G106" s="14"/>
    </row>
    <row r="107" spans="2:7" x14ac:dyDescent="0.25">
      <c r="G107" s="13"/>
    </row>
    <row r="108" spans="2:7" x14ac:dyDescent="0.25">
      <c r="C108"/>
      <c r="D108"/>
      <c r="E108"/>
      <c r="F108"/>
      <c r="G108" s="13"/>
    </row>
    <row r="109" spans="2:7" x14ac:dyDescent="0.25">
      <c r="G109" s="14"/>
    </row>
    <row r="110" spans="2:7" x14ac:dyDescent="0.25">
      <c r="G110" s="14"/>
    </row>
    <row r="111" spans="2:7" x14ac:dyDescent="0.25">
      <c r="G111" s="13"/>
    </row>
    <row r="112" spans="2:7" x14ac:dyDescent="0.25">
      <c r="G112" s="14"/>
    </row>
    <row r="113" spans="7:7" x14ac:dyDescent="0.25">
      <c r="G113" s="13"/>
    </row>
    <row r="114" spans="7:7" x14ac:dyDescent="0.25">
      <c r="G114" s="13"/>
    </row>
    <row r="115" spans="7:7" x14ac:dyDescent="0.25">
      <c r="G115" s="14"/>
    </row>
    <row r="116" spans="7:7" x14ac:dyDescent="0.25">
      <c r="G116" s="14"/>
    </row>
    <row r="117" spans="7:7" x14ac:dyDescent="0.25">
      <c r="G117" s="13"/>
    </row>
    <row r="118" spans="7:7" x14ac:dyDescent="0.25">
      <c r="G118" s="14"/>
    </row>
    <row r="119" spans="7:7" x14ac:dyDescent="0.25">
      <c r="G119" s="14"/>
    </row>
    <row r="120" spans="7:7" x14ac:dyDescent="0.25">
      <c r="G120" s="14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28"/>
    </row>
    <row r="134" spans="7:7" ht="44.25" customHeight="1" x14ac:dyDescent="0.25"/>
    <row r="135" spans="7:7" ht="74.25" customHeight="1" x14ac:dyDescent="0.25"/>
    <row r="136" spans="7:7" ht="87.75" customHeight="1" x14ac:dyDescent="0.25"/>
    <row r="137" spans="7:7" ht="63.75" customHeight="1" x14ac:dyDescent="0.25"/>
    <row r="138" spans="7:7" ht="84" customHeight="1" x14ac:dyDescent="0.25"/>
    <row r="139" spans="7:7" ht="86.25" customHeight="1" x14ac:dyDescent="0.25"/>
  </sheetData>
  <mergeCells count="14">
    <mergeCell ref="B83:C83"/>
    <mergeCell ref="B66:F66"/>
    <mergeCell ref="B74:B75"/>
    <mergeCell ref="B80:C80"/>
    <mergeCell ref="B27:G27"/>
    <mergeCell ref="B58:G58"/>
    <mergeCell ref="B62:E62"/>
    <mergeCell ref="B46:E46"/>
    <mergeCell ref="B55:E55"/>
    <mergeCell ref="B13:G13"/>
    <mergeCell ref="B12:E12"/>
    <mergeCell ref="B26:E26"/>
    <mergeCell ref="B38:E38"/>
    <mergeCell ref="B39:G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E1DC-F7CB-48E6-B577-B4365D17B573}">
  <dimension ref="B2:I43"/>
  <sheetViews>
    <sheetView workbookViewId="0">
      <selection activeCell="G31" sqref="G31"/>
    </sheetView>
  </sheetViews>
  <sheetFormatPr defaultRowHeight="15" x14ac:dyDescent="0.25"/>
  <cols>
    <col min="3" max="3" width="24.5703125" customWidth="1"/>
    <col min="4" max="4" width="23.140625" customWidth="1"/>
    <col min="5" max="6" width="22.7109375" customWidth="1"/>
    <col min="7" max="7" width="37.42578125" customWidth="1"/>
    <col min="8" max="8" width="33.5703125" customWidth="1"/>
    <col min="9" max="9" width="33.7109375" customWidth="1"/>
  </cols>
  <sheetData>
    <row r="2" spans="2:9" ht="30.75" customHeight="1" x14ac:dyDescent="0.25">
      <c r="B2" s="121" t="s">
        <v>120</v>
      </c>
      <c r="C2" s="121"/>
      <c r="D2" s="121"/>
      <c r="E2" s="121"/>
      <c r="F2" s="121"/>
      <c r="G2" s="121"/>
      <c r="H2" s="121"/>
      <c r="I2" s="121"/>
    </row>
    <row r="3" spans="2:9" ht="15.75" x14ac:dyDescent="0.25">
      <c r="B3" s="68"/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  <c r="I3" s="66">
        <v>7</v>
      </c>
    </row>
    <row r="4" spans="2:9" ht="43.5" customHeight="1" x14ac:dyDescent="0.25">
      <c r="B4" s="120" t="s">
        <v>121</v>
      </c>
      <c r="C4" s="120" t="s">
        <v>122</v>
      </c>
      <c r="D4" s="120" t="s">
        <v>123</v>
      </c>
      <c r="E4" s="67" t="s">
        <v>22</v>
      </c>
      <c r="F4" s="67" t="s">
        <v>23</v>
      </c>
      <c r="G4" s="120" t="s">
        <v>124</v>
      </c>
      <c r="H4" s="120" t="s">
        <v>125</v>
      </c>
      <c r="I4" s="120" t="s">
        <v>126</v>
      </c>
    </row>
    <row r="5" spans="2:9" ht="31.5" customHeight="1" x14ac:dyDescent="0.25">
      <c r="B5" s="120"/>
      <c r="C5" s="120"/>
      <c r="D5" s="120"/>
      <c r="E5" s="67" t="s">
        <v>127</v>
      </c>
      <c r="F5" s="67" t="s">
        <v>127</v>
      </c>
      <c r="G5" s="120"/>
      <c r="H5" s="120"/>
      <c r="I5" s="120"/>
    </row>
    <row r="6" spans="2:9" ht="15.75" x14ac:dyDescent="0.25">
      <c r="B6" s="66">
        <v>1</v>
      </c>
      <c r="C6" s="69" t="s">
        <v>90</v>
      </c>
      <c r="D6" s="69" t="s">
        <v>91</v>
      </c>
      <c r="E6" s="69">
        <v>8</v>
      </c>
      <c r="F6" s="69">
        <f>E6*2</f>
        <v>16</v>
      </c>
      <c r="G6" s="66"/>
      <c r="H6" s="70"/>
      <c r="I6" s="70"/>
    </row>
    <row r="7" spans="2:9" ht="15.75" x14ac:dyDescent="0.25">
      <c r="B7" s="66">
        <v>2</v>
      </c>
      <c r="C7" s="69" t="s">
        <v>92</v>
      </c>
      <c r="D7" s="69" t="s">
        <v>93</v>
      </c>
      <c r="E7" s="69">
        <v>1</v>
      </c>
      <c r="F7" s="69">
        <f t="shared" ref="F7:F31" si="0">E7*2</f>
        <v>2</v>
      </c>
      <c r="G7" s="66"/>
      <c r="H7" s="70"/>
      <c r="I7" s="70"/>
    </row>
    <row r="8" spans="2:9" ht="15.75" x14ac:dyDescent="0.25">
      <c r="B8" s="66">
        <v>3</v>
      </c>
      <c r="C8" s="69" t="s">
        <v>94</v>
      </c>
      <c r="D8" s="69" t="s">
        <v>95</v>
      </c>
      <c r="E8" s="69">
        <v>1</v>
      </c>
      <c r="F8" s="69">
        <f t="shared" si="0"/>
        <v>2</v>
      </c>
      <c r="G8" s="66"/>
      <c r="H8" s="70"/>
      <c r="I8" s="70"/>
    </row>
    <row r="9" spans="2:9" ht="23.25" customHeight="1" x14ac:dyDescent="0.25">
      <c r="B9" s="66">
        <v>4</v>
      </c>
      <c r="C9" s="69" t="s">
        <v>128</v>
      </c>
      <c r="D9" s="69" t="s">
        <v>97</v>
      </c>
      <c r="E9" s="69">
        <v>3</v>
      </c>
      <c r="F9" s="69">
        <f t="shared" si="0"/>
        <v>6</v>
      </c>
      <c r="G9" s="71"/>
      <c r="H9" s="70"/>
      <c r="I9" s="70"/>
    </row>
    <row r="10" spans="2:9" ht="15.75" x14ac:dyDescent="0.25">
      <c r="B10" s="66">
        <v>5</v>
      </c>
      <c r="C10" s="69" t="s">
        <v>129</v>
      </c>
      <c r="D10" s="69" t="s">
        <v>130</v>
      </c>
      <c r="E10" s="69">
        <v>1</v>
      </c>
      <c r="F10" s="69">
        <f t="shared" si="0"/>
        <v>2</v>
      </c>
      <c r="G10" s="71"/>
      <c r="H10" s="70"/>
      <c r="I10" s="70"/>
    </row>
    <row r="11" spans="2:9" ht="15.75" x14ac:dyDescent="0.25">
      <c r="B11" s="66">
        <v>6</v>
      </c>
      <c r="C11" s="69" t="s">
        <v>98</v>
      </c>
      <c r="D11" s="69" t="s">
        <v>99</v>
      </c>
      <c r="E11" s="69">
        <v>1</v>
      </c>
      <c r="F11" s="69">
        <f t="shared" si="0"/>
        <v>2</v>
      </c>
      <c r="G11" s="66"/>
      <c r="H11" s="70"/>
      <c r="I11" s="70"/>
    </row>
    <row r="12" spans="2:9" ht="15.75" x14ac:dyDescent="0.25">
      <c r="B12" s="66">
        <v>7</v>
      </c>
      <c r="C12" s="69" t="s">
        <v>98</v>
      </c>
      <c r="D12" s="69" t="s">
        <v>131</v>
      </c>
      <c r="E12" s="69">
        <v>1</v>
      </c>
      <c r="F12" s="69">
        <f t="shared" si="0"/>
        <v>2</v>
      </c>
      <c r="G12" s="66"/>
      <c r="H12" s="70"/>
      <c r="I12" s="70"/>
    </row>
    <row r="13" spans="2:9" ht="15.75" x14ac:dyDescent="0.25">
      <c r="B13" s="66">
        <v>8</v>
      </c>
      <c r="C13" s="69" t="s">
        <v>98</v>
      </c>
      <c r="D13" s="69" t="s">
        <v>132</v>
      </c>
      <c r="E13" s="69">
        <v>1</v>
      </c>
      <c r="F13" s="69">
        <f t="shared" si="0"/>
        <v>2</v>
      </c>
      <c r="G13" s="71"/>
      <c r="H13" s="70"/>
      <c r="I13" s="70"/>
    </row>
    <row r="14" spans="2:9" ht="15.75" x14ac:dyDescent="0.25">
      <c r="B14" s="66">
        <v>9</v>
      </c>
      <c r="C14" s="69" t="s">
        <v>100</v>
      </c>
      <c r="D14" s="69" t="s">
        <v>101</v>
      </c>
      <c r="E14" s="69">
        <v>1</v>
      </c>
      <c r="F14" s="69">
        <f t="shared" si="0"/>
        <v>2</v>
      </c>
      <c r="G14" s="66"/>
      <c r="H14" s="70"/>
      <c r="I14" s="70"/>
    </row>
    <row r="15" spans="2:9" ht="15.75" x14ac:dyDescent="0.25">
      <c r="B15" s="66">
        <v>10</v>
      </c>
      <c r="C15" s="69" t="s">
        <v>133</v>
      </c>
      <c r="D15" s="69" t="s">
        <v>134</v>
      </c>
      <c r="E15" s="69">
        <v>1</v>
      </c>
      <c r="F15" s="69">
        <f t="shared" si="0"/>
        <v>2</v>
      </c>
      <c r="G15" s="71"/>
      <c r="H15" s="70"/>
      <c r="I15" s="70"/>
    </row>
    <row r="16" spans="2:9" ht="15.75" x14ac:dyDescent="0.25">
      <c r="B16" s="66">
        <v>11</v>
      </c>
      <c r="C16" s="69" t="s">
        <v>133</v>
      </c>
      <c r="D16" s="69" t="s">
        <v>135</v>
      </c>
      <c r="E16" s="69">
        <v>1</v>
      </c>
      <c r="F16" s="69">
        <f t="shared" si="0"/>
        <v>2</v>
      </c>
      <c r="G16" s="71"/>
      <c r="H16" s="70"/>
      <c r="I16" s="70"/>
    </row>
    <row r="17" spans="2:9" ht="15.75" x14ac:dyDescent="0.25">
      <c r="B17" s="66">
        <v>12</v>
      </c>
      <c r="C17" s="69" t="s">
        <v>102</v>
      </c>
      <c r="D17" s="69" t="s">
        <v>103</v>
      </c>
      <c r="E17" s="69">
        <v>4</v>
      </c>
      <c r="F17" s="69">
        <f t="shared" si="0"/>
        <v>8</v>
      </c>
      <c r="G17" s="66"/>
      <c r="H17" s="70"/>
      <c r="I17" s="70"/>
    </row>
    <row r="18" spans="2:9" ht="15.75" x14ac:dyDescent="0.25">
      <c r="B18" s="66">
        <v>13</v>
      </c>
      <c r="C18" s="69" t="s">
        <v>102</v>
      </c>
      <c r="D18" s="69" t="s">
        <v>136</v>
      </c>
      <c r="E18" s="69">
        <v>3</v>
      </c>
      <c r="F18" s="69">
        <f t="shared" si="0"/>
        <v>6</v>
      </c>
      <c r="G18" s="66"/>
      <c r="H18" s="70"/>
      <c r="I18" s="70"/>
    </row>
    <row r="19" spans="2:9" ht="15.75" x14ac:dyDescent="0.25">
      <c r="B19" s="66">
        <v>14</v>
      </c>
      <c r="C19" s="69" t="s">
        <v>102</v>
      </c>
      <c r="D19" s="69" t="s">
        <v>137</v>
      </c>
      <c r="E19" s="69">
        <v>1</v>
      </c>
      <c r="F19" s="69">
        <f t="shared" si="0"/>
        <v>2</v>
      </c>
      <c r="G19" s="71"/>
      <c r="H19" s="70"/>
      <c r="I19" s="70"/>
    </row>
    <row r="20" spans="2:9" ht="15.75" x14ac:dyDescent="0.25">
      <c r="B20" s="66">
        <v>15</v>
      </c>
      <c r="C20" s="69" t="s">
        <v>102</v>
      </c>
      <c r="D20" s="69" t="s">
        <v>138</v>
      </c>
      <c r="E20" s="69">
        <v>1</v>
      </c>
      <c r="F20" s="69">
        <f t="shared" si="0"/>
        <v>2</v>
      </c>
      <c r="G20" s="66"/>
      <c r="H20" s="70"/>
      <c r="I20" s="70"/>
    </row>
    <row r="21" spans="2:9" ht="15.75" x14ac:dyDescent="0.25">
      <c r="B21" s="66">
        <v>16</v>
      </c>
      <c r="C21" s="69" t="s">
        <v>102</v>
      </c>
      <c r="D21" s="69" t="s">
        <v>139</v>
      </c>
      <c r="E21" s="69">
        <v>8</v>
      </c>
      <c r="F21" s="69">
        <f t="shared" si="0"/>
        <v>16</v>
      </c>
      <c r="G21" s="66"/>
      <c r="H21" s="70"/>
      <c r="I21" s="70"/>
    </row>
    <row r="22" spans="2:9" ht="15.75" x14ac:dyDescent="0.25">
      <c r="B22" s="66">
        <v>17</v>
      </c>
      <c r="C22" s="69" t="s">
        <v>102</v>
      </c>
      <c r="D22" s="69" t="s">
        <v>140</v>
      </c>
      <c r="E22" s="69">
        <v>8</v>
      </c>
      <c r="F22" s="69">
        <f t="shared" si="0"/>
        <v>16</v>
      </c>
      <c r="G22" s="66"/>
      <c r="H22" s="70"/>
      <c r="I22" s="70"/>
    </row>
    <row r="23" spans="2:9" ht="15.75" x14ac:dyDescent="0.25">
      <c r="B23" s="66">
        <v>18</v>
      </c>
      <c r="C23" s="69" t="s">
        <v>105</v>
      </c>
      <c r="D23" s="69" t="s">
        <v>106</v>
      </c>
      <c r="E23" s="69">
        <v>1</v>
      </c>
      <c r="F23" s="69">
        <f t="shared" si="0"/>
        <v>2</v>
      </c>
      <c r="G23" s="71"/>
      <c r="H23" s="70"/>
      <c r="I23" s="70"/>
    </row>
    <row r="24" spans="2:9" ht="15.75" x14ac:dyDescent="0.25">
      <c r="B24" s="66">
        <v>19</v>
      </c>
      <c r="C24" s="69" t="s">
        <v>141</v>
      </c>
      <c r="D24" s="69" t="s">
        <v>142</v>
      </c>
      <c r="E24" s="69">
        <v>1</v>
      </c>
      <c r="F24" s="69">
        <f t="shared" si="0"/>
        <v>2</v>
      </c>
      <c r="G24" s="71"/>
      <c r="H24" s="70"/>
      <c r="I24" s="70"/>
    </row>
    <row r="25" spans="2:9" ht="15.75" x14ac:dyDescent="0.25">
      <c r="B25" s="66">
        <v>20</v>
      </c>
      <c r="C25" s="69" t="s">
        <v>141</v>
      </c>
      <c r="D25" s="69" t="s">
        <v>143</v>
      </c>
      <c r="E25" s="69">
        <v>1</v>
      </c>
      <c r="F25" s="69">
        <f t="shared" si="0"/>
        <v>2</v>
      </c>
      <c r="G25" s="71"/>
      <c r="H25" s="70"/>
      <c r="I25" s="70"/>
    </row>
    <row r="26" spans="2:9" ht="15.75" x14ac:dyDescent="0.25">
      <c r="B26" s="66">
        <v>21</v>
      </c>
      <c r="C26" s="69" t="s">
        <v>144</v>
      </c>
      <c r="D26" s="69" t="s">
        <v>108</v>
      </c>
      <c r="E26" s="69">
        <v>1</v>
      </c>
      <c r="F26" s="69">
        <f t="shared" si="0"/>
        <v>2</v>
      </c>
      <c r="G26" s="71"/>
      <c r="H26" s="70"/>
      <c r="I26" s="70"/>
    </row>
    <row r="27" spans="2:9" ht="15.75" x14ac:dyDescent="0.25">
      <c r="B27" s="66">
        <v>22</v>
      </c>
      <c r="C27" s="69" t="s">
        <v>145</v>
      </c>
      <c r="D27" s="69" t="s">
        <v>146</v>
      </c>
      <c r="E27" s="69">
        <v>1</v>
      </c>
      <c r="F27" s="69">
        <f t="shared" si="0"/>
        <v>2</v>
      </c>
      <c r="G27" s="71"/>
      <c r="H27" s="70"/>
      <c r="I27" s="70"/>
    </row>
    <row r="28" spans="2:9" ht="15.75" x14ac:dyDescent="0.25">
      <c r="B28" s="66">
        <v>23</v>
      </c>
      <c r="C28" s="69" t="s">
        <v>145</v>
      </c>
      <c r="D28" s="69" t="s">
        <v>147</v>
      </c>
      <c r="E28" s="69">
        <v>4</v>
      </c>
      <c r="F28" s="69">
        <f t="shared" si="0"/>
        <v>8</v>
      </c>
      <c r="G28" s="71"/>
      <c r="H28" s="70"/>
      <c r="I28" s="70"/>
    </row>
    <row r="29" spans="2:9" ht="15.75" x14ac:dyDescent="0.25">
      <c r="B29" s="66">
        <v>24</v>
      </c>
      <c r="C29" s="69" t="s">
        <v>109</v>
      </c>
      <c r="D29" s="69" t="s">
        <v>110</v>
      </c>
      <c r="E29" s="69">
        <v>1</v>
      </c>
      <c r="F29" s="69">
        <f t="shared" si="0"/>
        <v>2</v>
      </c>
      <c r="G29" s="71"/>
      <c r="H29" s="70"/>
      <c r="I29" s="70"/>
    </row>
    <row r="30" spans="2:9" ht="15.75" x14ac:dyDescent="0.25">
      <c r="B30" s="66">
        <v>25</v>
      </c>
      <c r="C30" s="69" t="s">
        <v>148</v>
      </c>
      <c r="D30" s="69" t="s">
        <v>112</v>
      </c>
      <c r="E30" s="69">
        <v>2</v>
      </c>
      <c r="F30" s="69">
        <f t="shared" si="0"/>
        <v>4</v>
      </c>
      <c r="G30" s="71"/>
      <c r="H30" s="70"/>
      <c r="I30" s="70"/>
    </row>
    <row r="31" spans="2:9" ht="27" customHeight="1" x14ac:dyDescent="0.25">
      <c r="B31" s="72"/>
      <c r="C31" s="67" t="s">
        <v>113</v>
      </c>
      <c r="D31" s="67"/>
      <c r="E31" s="67">
        <f>SUM(E6:E30)</f>
        <v>57</v>
      </c>
      <c r="F31" s="67">
        <f t="shared" si="0"/>
        <v>114</v>
      </c>
      <c r="G31" s="73"/>
      <c r="H31" s="74"/>
      <c r="I31" s="74"/>
    </row>
    <row r="34" spans="2:9" ht="47.25" customHeight="1" x14ac:dyDescent="0.25">
      <c r="B34" s="116" t="s">
        <v>171</v>
      </c>
      <c r="C34" s="110"/>
      <c r="D34" s="110"/>
      <c r="E34" s="110"/>
      <c r="F34" s="110"/>
      <c r="G34" s="110"/>
      <c r="H34" s="110"/>
      <c r="I34" s="110"/>
    </row>
    <row r="35" spans="2:9" x14ac:dyDescent="0.25">
      <c r="B35" s="110"/>
      <c r="C35" s="110"/>
      <c r="D35" s="110"/>
      <c r="E35" s="110"/>
      <c r="F35" s="110"/>
      <c r="G35" s="110"/>
    </row>
    <row r="39" spans="2:9" ht="15.75" x14ac:dyDescent="0.25">
      <c r="C39" s="96"/>
      <c r="D39" s="96"/>
      <c r="E39" s="97"/>
      <c r="F39" s="98"/>
      <c r="G39" s="98"/>
    </row>
    <row r="40" spans="2:9" ht="15.75" x14ac:dyDescent="0.25">
      <c r="C40" s="96" t="s">
        <v>115</v>
      </c>
      <c r="D40" s="96"/>
      <c r="E40" s="97"/>
      <c r="F40" s="98"/>
      <c r="G40" s="99" t="s">
        <v>116</v>
      </c>
    </row>
    <row r="41" spans="2:9" ht="15.75" x14ac:dyDescent="0.25">
      <c r="C41" s="96" t="s">
        <v>117</v>
      </c>
      <c r="D41" s="96"/>
      <c r="E41" s="97"/>
      <c r="F41" s="98"/>
      <c r="G41" s="99" t="s">
        <v>118</v>
      </c>
    </row>
    <row r="42" spans="2:9" ht="15.75" x14ac:dyDescent="0.25">
      <c r="C42" s="96"/>
      <c r="D42" s="96"/>
      <c r="E42" s="97"/>
      <c r="F42" s="98"/>
      <c r="G42" s="99" t="s">
        <v>119</v>
      </c>
    </row>
    <row r="43" spans="2:9" x14ac:dyDescent="0.25">
      <c r="C43" s="95"/>
      <c r="D43" s="95"/>
      <c r="E43" s="95"/>
      <c r="F43" s="95"/>
      <c r="G43" s="95"/>
    </row>
  </sheetData>
  <mergeCells count="9">
    <mergeCell ref="B35:G35"/>
    <mergeCell ref="B34:I34"/>
    <mergeCell ref="I4:I5"/>
    <mergeCell ref="B2:I2"/>
    <mergeCell ref="G4:G5"/>
    <mergeCell ref="B4:B5"/>
    <mergeCell ref="C4:C5"/>
    <mergeCell ref="D4:D5"/>
    <mergeCell ref="H4:H5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3C81-3E34-40CC-A5CA-4730A815D4B6}">
  <dimension ref="B3:F23"/>
  <sheetViews>
    <sheetView workbookViewId="0">
      <selection activeCell="C21" sqref="C21:D21"/>
    </sheetView>
  </sheetViews>
  <sheetFormatPr defaultRowHeight="15" x14ac:dyDescent="0.25"/>
  <cols>
    <col min="2" max="2" width="67.42578125" customWidth="1"/>
    <col min="3" max="3" width="45.7109375" customWidth="1"/>
    <col min="4" max="4" width="47" customWidth="1"/>
  </cols>
  <sheetData>
    <row r="3" spans="2:6" ht="21.75" customHeight="1" thickBot="1" x14ac:dyDescent="0.3">
      <c r="B3" s="1" t="s">
        <v>149</v>
      </c>
    </row>
    <row r="4" spans="2:6" ht="47.25" customHeight="1" thickBot="1" x14ac:dyDescent="0.3">
      <c r="B4" s="3" t="s">
        <v>150</v>
      </c>
      <c r="C4" s="7" t="s">
        <v>151</v>
      </c>
      <c r="D4" s="7" t="s">
        <v>152</v>
      </c>
    </row>
    <row r="5" spans="2:6" ht="38.25" customHeight="1" thickBot="1" x14ac:dyDescent="0.3">
      <c r="B5" s="4" t="s">
        <v>153</v>
      </c>
      <c r="C5" s="5"/>
    </row>
    <row r="6" spans="2:6" ht="33.75" customHeight="1" thickBot="1" x14ac:dyDescent="0.3">
      <c r="B6" s="4" t="s">
        <v>154</v>
      </c>
      <c r="C6" s="5"/>
    </row>
    <row r="7" spans="2:6" ht="33" customHeight="1" thickBot="1" x14ac:dyDescent="0.3">
      <c r="B7" s="4" t="s">
        <v>155</v>
      </c>
      <c r="C7" s="5"/>
    </row>
    <row r="8" spans="2:6" ht="30" customHeight="1" thickBot="1" x14ac:dyDescent="0.3">
      <c r="B8" s="4" t="s">
        <v>156</v>
      </c>
      <c r="C8" s="5"/>
    </row>
    <row r="9" spans="2:6" ht="33" customHeight="1" thickBot="1" x14ac:dyDescent="0.3">
      <c r="B9" s="4" t="s">
        <v>157</v>
      </c>
      <c r="C9" s="5"/>
    </row>
    <row r="10" spans="2:6" ht="33" customHeight="1" thickBot="1" x14ac:dyDescent="0.3">
      <c r="B10" s="4" t="s">
        <v>158</v>
      </c>
      <c r="C10" s="5"/>
    </row>
    <row r="11" spans="2:6" ht="31.5" customHeight="1" thickBot="1" x14ac:dyDescent="0.3">
      <c r="B11" s="4" t="s">
        <v>159</v>
      </c>
      <c r="C11" s="5"/>
    </row>
    <row r="12" spans="2:6" ht="38.25" customHeight="1" thickBot="1" x14ac:dyDescent="0.3">
      <c r="B12" s="78" t="s">
        <v>160</v>
      </c>
      <c r="C12" s="79" t="s">
        <v>161</v>
      </c>
      <c r="D12" s="79" t="s">
        <v>161</v>
      </c>
    </row>
    <row r="15" spans="2:6" ht="15.75" x14ac:dyDescent="0.25">
      <c r="B15" s="100"/>
      <c r="C15" s="100"/>
      <c r="D15" s="100"/>
    </row>
    <row r="16" spans="2:6" ht="15.75" x14ac:dyDescent="0.25">
      <c r="B16" s="96"/>
      <c r="C16" s="96"/>
      <c r="D16" s="97"/>
      <c r="E16" s="13"/>
      <c r="F16" s="13"/>
    </row>
    <row r="17" spans="2:5" ht="15.75" x14ac:dyDescent="0.25">
      <c r="B17" s="96" t="s">
        <v>115</v>
      </c>
      <c r="C17" s="96"/>
      <c r="D17" s="97"/>
      <c r="E17" s="13"/>
    </row>
    <row r="18" spans="2:5" ht="15.75" x14ac:dyDescent="0.25">
      <c r="B18" s="96" t="s">
        <v>117</v>
      </c>
      <c r="C18" s="96"/>
      <c r="D18" s="97"/>
      <c r="E18" s="13"/>
    </row>
    <row r="19" spans="2:5" ht="15.75" x14ac:dyDescent="0.25">
      <c r="B19" s="96"/>
      <c r="C19" s="96"/>
      <c r="D19" s="97"/>
      <c r="E19" s="13"/>
    </row>
    <row r="20" spans="2:5" ht="33" customHeight="1" x14ac:dyDescent="0.25">
      <c r="B20" s="100"/>
      <c r="C20" s="122" t="s">
        <v>116</v>
      </c>
      <c r="D20" s="122"/>
    </row>
    <row r="21" spans="2:5" ht="36" customHeight="1" x14ac:dyDescent="0.25">
      <c r="B21" s="100"/>
      <c r="C21" s="122" t="s">
        <v>162</v>
      </c>
      <c r="D21" s="122"/>
    </row>
    <row r="22" spans="2:5" ht="23.25" customHeight="1" x14ac:dyDescent="0.25">
      <c r="B22" s="100"/>
      <c r="C22" s="122" t="s">
        <v>119</v>
      </c>
      <c r="D22" s="122"/>
    </row>
    <row r="23" spans="2:5" ht="15.75" x14ac:dyDescent="0.25">
      <c r="B23" s="100"/>
      <c r="C23" s="100"/>
      <c r="D23" s="100"/>
    </row>
  </sheetData>
  <mergeCells count="3">
    <mergeCell ref="C20:D20"/>
    <mergeCell ref="C21:D21"/>
    <mergeCell ref="C22:D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930293-ec16-414a-b02b-3b0f9975b2f0">
      <Terms xmlns="http://schemas.microsoft.com/office/infopath/2007/PartnerControls"/>
    </lcf76f155ced4ddcb4097134ff3c332f>
    <TaxCatchAll xmlns="8bce39bc-f1db-47a8-afbe-505a784f0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8A05F945AC804EA38D2E0ED65F309D" ma:contentTypeVersion="12" ma:contentTypeDescription="Stvaranje novog dokumenta." ma:contentTypeScope="" ma:versionID="75d5f2bed252bb4dacd916dd9b674ba2">
  <xsd:schema xmlns:xsd="http://www.w3.org/2001/XMLSchema" xmlns:xs="http://www.w3.org/2001/XMLSchema" xmlns:p="http://schemas.microsoft.com/office/2006/metadata/properties" xmlns:ns2="27930293-ec16-414a-b02b-3b0f9975b2f0" xmlns:ns3="8bce39bc-f1db-47a8-afbe-505a784f0935" targetNamespace="http://schemas.microsoft.com/office/2006/metadata/properties" ma:root="true" ma:fieldsID="ba26e82a78b72e5c34cc196ec821455d" ns2:_="" ns3:_="">
    <xsd:import namespace="27930293-ec16-414a-b02b-3b0f9975b2f0"/>
    <xsd:import namespace="8bce39bc-f1db-47a8-afbe-505a784f0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30293-ec16-414a-b02b-3b0f9975b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Oznake slika" ma:readOnly="false" ma:fieldId="{5cf76f15-5ced-4ddc-b409-7134ff3c332f}" ma:taxonomyMulti="true" ma:sspId="14e0f7bb-ef61-46c6-9645-86f47405a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39bc-f1db-47a8-afbe-505a784f09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225cd3-9865-4534-897d-3bf3f12ebce1}" ma:internalName="TaxCatchAll" ma:showField="CatchAllData" ma:web="8bce39bc-f1db-47a8-afbe-505a784f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28F23-1CA0-4230-AE04-A80C8E565E21}">
  <ds:schemaRefs>
    <ds:schemaRef ds:uri="http://schemas.microsoft.com/office/2006/metadata/properties"/>
    <ds:schemaRef ds:uri="http://schemas.microsoft.com/office/infopath/2007/PartnerControls"/>
    <ds:schemaRef ds:uri="27930293-ec16-414a-b02b-3b0f9975b2f0"/>
    <ds:schemaRef ds:uri="8bce39bc-f1db-47a8-afbe-505a784f0935"/>
  </ds:schemaRefs>
</ds:datastoreItem>
</file>

<file path=customXml/itemProps2.xml><?xml version="1.0" encoding="utf-8"?>
<ds:datastoreItem xmlns:ds="http://schemas.openxmlformats.org/officeDocument/2006/customXml" ds:itemID="{639AF440-A321-42FF-B967-B7C957C50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03E0D-AB62-491E-9358-584E7AFE0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Prilog 3. Troškovnici</vt:lpstr>
      <vt:lpstr>Prilog 3.a Paletna dostava s po</vt:lpstr>
      <vt:lpstr>Prilog 3.b Rekapitulacija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Vuković</dc:creator>
  <cp:keywords/>
  <dc:description/>
  <cp:lastModifiedBy>Andrea Vuković</cp:lastModifiedBy>
  <cp:revision/>
  <dcterms:created xsi:type="dcterms:W3CDTF">2026-04-28T15:10:28Z</dcterms:created>
  <dcterms:modified xsi:type="dcterms:W3CDTF">2026-05-11T08:19:17Z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0x0101005D8A05F945AC804EA38D2E0ED65F309D</vt:lpwstr>
  </property>
  <property fmtid="{D5CDD505-2E9C-101B-9397-08002B2CF9AE}" pid="3" name="MediaServiceImageTags">
    <vt:lpwstr/>
  </property>
</Properties>
</file>