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rend\WEB\NABAVA\2024\SPAN serveri i licence\DoN radno\"/>
    </mc:Choice>
  </mc:AlternateContent>
  <xr:revisionPtr revIDLastSave="0" documentId="13_ncr:1_{CD306A45-5095-4D18-A43B-E403814B63EA}" xr6:coauthVersionLast="47" xr6:coauthVersionMax="47" xr10:uidLastSave="{00000000-0000-0000-0000-000000000000}"/>
  <bookViews>
    <workbookView xWindow="28680" yWindow="-120" windowWidth="29040" windowHeight="15840" xr2:uid="{41264492-DCD7-4D56-8698-75B6EF9FD155}"/>
  </bookViews>
  <sheets>
    <sheet name="Croatia.hr" sheetId="1" r:id="rId1"/>
    <sheet name="Mobilna aplikacij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51" i="1"/>
  <c r="F54" i="1" s="1"/>
  <c r="F52" i="1" s="1"/>
  <c r="G14" i="2" l="1"/>
  <c r="G12" i="2" s="1"/>
</calcChain>
</file>

<file path=xl/sharedStrings.xml><?xml version="1.0" encoding="utf-8"?>
<sst xmlns="http://schemas.openxmlformats.org/spreadsheetml/2006/main" count="125" uniqueCount="59">
  <si>
    <t>NAMJENA SERVISA</t>
  </si>
  <si>
    <t>REGIJA</t>
  </si>
  <si>
    <t>Description</t>
  </si>
  <si>
    <t>Količina</t>
  </si>
  <si>
    <t>Jedinična cijena u EUR (bez PDV-a)</t>
  </si>
  <si>
    <t>Ukupna cijena u EUR (bez PDV-a)</t>
  </si>
  <si>
    <t>Compute</t>
  </si>
  <si>
    <t>1 E16ds v4 (16 vCPUs, 128 GB RAM) x 730 Hours (Pay as you go), Windows (License included), SQL Enterprise (Pay as you go); 0 managed disks – P10; Inter Region transfer type, 5 GB outbound data transfer from West Europe to East Asia</t>
  </si>
  <si>
    <t>1 E16ds v4 (16 vCPUs, 128 GB RAM) x 730 Hours (Pay as you go), Windows (License included), OS Only; 0 managed disks – S4; Inter Region transfer type, 5 GB outbound data transfer from West Europe to East Asia</t>
  </si>
  <si>
    <t>2 F16s v2 (16 vCPUs, 32 GB RAM) x 730 Hours (Pay as you go), Windows (License included), OS Only; 0 managed disks – S4; Inter Region transfer type, 5 GB outbound data transfer from West Europe to East Asia</t>
  </si>
  <si>
    <t>Networking</t>
  </si>
  <si>
    <t>Web Application Firewall V2 tier, 730 Fixed gateway Hours, 20 compute units and 2000 persistent connections with 4 mb/s throughput, 3 TB Data transfer</t>
  </si>
  <si>
    <t>Web Application Firewall V2 tier, 730 Fixed gateway Hours, 10 compute units and 1000 persistent connections with 4 mb/s throughput, 250 GB Data transfer</t>
  </si>
  <si>
    <t>DevOps</t>
  </si>
  <si>
    <t>Log analytics: Log Data Ingestion: 4.5 GB Daily Analytics logs ingested, 0 GB Daily Basic logs ingested, 1 months of Interactive Data Retention, 0 months of data archived, 0 Basic Log Search Queries per day with 0 GB data scanned per query, 0 GB of Log Data Exported per day, Platform Log Data Processed per day: 0 GB with Destination to Storage or Event Hub and 0 GB with Destination to Marketplace Partners, 0 Search job Queries per day with 0 GB data scanned per query; 0 SCOM MI Endpoints; Managed Prometheus: 0 AKS nodes in cluster, 10000 Prometheus metrics per node, 30 seconds of Metric collection interval, 0 Average daily Dashboards users, 7 Dashboards, 50000 Data samples queried per dashboard, 25 promql alerting rules, 25 promql recording rules; Application Insights: 3 months Data retention, 0 Multi-step Web Tests; 0 resources monitored X 1 metric time-series monitored per resource, 0 Log Alerts at 5 Minutes Frequency, 0 Additional events (in thousands), 0 Additional emails (in 100 thousands), 0 Additional push notifications (in 100 thousands), 0 Additional web hooks (in millions)</t>
  </si>
  <si>
    <t>1 E4ds v5 (4 vCPUs, 32 GB RAM) x 730 Hours (Pay as you go), Windows (License included), OS Only; 0 managed disks – S4; Inter Region transfer type, 5 GB outbound data transfer from West Europe to East Asia</t>
  </si>
  <si>
    <t>1 E4s v3 (4 vCPUs, 32 GB RAM) x 730 Hours (Pay as you go), Windows (License included), OS Only; 0 managed disks – S4; Inter Region transfer type, 5 GB outbound data transfer from West Europe to East Asia</t>
  </si>
  <si>
    <t>Management and governance</t>
  </si>
  <si>
    <t>Azure VMs, 10 Instance(s) x 200 GB, LRS Redundancy, Moderate Average Daily Churn, 60 GB Average monthly snapshot usage data</t>
  </si>
  <si>
    <t>SQL Server on Azure VMs, 2 Instance(s) x 300 GB, LRS Redundancy, Low Average Daily Churn, 0 GB Average monthly backup data</t>
  </si>
  <si>
    <t>2 D2s v3 (2 vCPUs, 8 GB RAM) x 730 Hours (Pay as you go), Windows (License included), OS Only; 0 managed disks – S4; Inter Region transfer type, 5 GB outbound data transfer from West Europe to East Asia</t>
  </si>
  <si>
    <t>Storage</t>
  </si>
  <si>
    <t>Managed Disks, Premium SSD, LRS Redundancy, P30 Disk Type 1 Disks; Pay as you go; Snapshot: 22 GB</t>
  </si>
  <si>
    <t>Managed Disks, Premium SSD, LRS Redundancy, P30 Disk Type 1 Disks; Pay as you go; Snapshot: 12 GB</t>
  </si>
  <si>
    <t>Managed Disks, Premium SSD, LRS Redundancy, P30 Disk Type 1 Disks; Pay as you go; Snapshot: 10 GB</t>
  </si>
  <si>
    <t>Managed Disks, Premium SSD, LRS Redundancy, P30 Disk Type 1 Disks; Pay as you go; Snapshot: 7 GB</t>
  </si>
  <si>
    <t>Managed Disks, Premium SSD, LRS Redundancy, P30 Disk Type 1 Disks; Pay as you go; Snapshot: 6 GB</t>
  </si>
  <si>
    <t>VPN Gateways, VpnGw1 tier, 730 gateway hour(s), 0 additional S2S tunnels (beyond included amount), 0 additional P2S connections (beyond included amount), 100 GB, Inter-VNET VPN gateway type</t>
  </si>
  <si>
    <t>Support</t>
  </si>
  <si>
    <t>Azure infrastructure support</t>
  </si>
  <si>
    <t>Managed Disks, Premium SSD, LRS Redundancy, P20 Disk Type 1 Disks; Pay as you go</t>
  </si>
  <si>
    <t>Managed Disks, Premium SSD, LRS Redundancy, P15 Disk Type 1 Disks; Pay as you go; Snapshot: 114 GB</t>
  </si>
  <si>
    <t>Managed Disks, Premium SSD, LRS Redundancy, P15 Disk Type 1 Disks; Pay as you go; Snapshot: 102 GB</t>
  </si>
  <si>
    <t>Managed Disks, Premium SSD, LRS Redundancy, P10 Disk Type 1 Disks; Pay as you go</t>
  </si>
  <si>
    <t>Managed Disks, Standard SSD, LRS Redundancy, E10 Disk Type 1 Disks, 3,000 Storage transactions; Pay as you go</t>
  </si>
  <si>
    <t>Managed Disks, Standard SSD, LRS Redundancy, E10 Disk Type 1 Disks, 100 Storage transactions; Pay as you go</t>
  </si>
  <si>
    <t>Standard (ARM), 1 Static IP Addresses X 730 Hours, 0 Public IP Prefixes X 730 Hours</t>
  </si>
  <si>
    <t>Basic (ARM), 1 Dynamic IP Addresses X 730 Hours, 0 Static IP Addresses X 730 Hours</t>
  </si>
  <si>
    <t>Managed Disks, Standard SSD, LRS Redundancy, E1 Disk Type 1 Disks, 100 Storage transactions; Pay as you go</t>
  </si>
  <si>
    <t>UKUPNO BEZ PDV-a</t>
  </si>
  <si>
    <t>PDV</t>
  </si>
  <si>
    <t>UKUPNO EURA SA PDV-om</t>
  </si>
  <si>
    <t>VRSTA SERVISA</t>
  </si>
  <si>
    <t>OPIS</t>
  </si>
  <si>
    <t>Virtual Machines</t>
  </si>
  <si>
    <t xml:space="preserve">VM1 Mobile App </t>
  </si>
  <si>
    <t>1 D2as v5 (2 vCPUs, 8 GB RAM) x 730 Hours (Pay as you go), Windows (License included), OS Only; 2 managed disks – P10; Inter Region transfer type, 5 GB outbound data transfer from West Europe to East Asia</t>
  </si>
  <si>
    <t xml:space="preserve">VM2 Mobile App </t>
  </si>
  <si>
    <t>Azure Backup</t>
  </si>
  <si>
    <t>Backup for VMs</t>
  </si>
  <si>
    <t>Azure VMs, 2 Instance(s) x 128 GB, GRS Redundancy, Low Average Daily Churn, 13 GB Average monthly snapshot usage data</t>
  </si>
  <si>
    <t>Azure SQL Database</t>
  </si>
  <si>
    <t/>
  </si>
  <si>
    <t>Single Database, vCore, General Purpose, Provisioned, Standard-series (Gen 5), Locally Redundant, 1 - 8 vCore Database(s) x 730 Hours,  RA-GRS Backup Storage Redundancy, 5 GB Point-In-Time Restore,  0 x 5 GB Long Term Retention</t>
  </si>
  <si>
    <t>Azure Private Link</t>
  </si>
  <si>
    <t>1 Endpoints X 730 Hours, 100 GB Outbound data processed, 100 GB Inbound data processed</t>
  </si>
  <si>
    <t>Storage Accounts</t>
  </si>
  <si>
    <t>Blob storage x 5</t>
  </si>
  <si>
    <t>Block Blob Storage, General Purpose V2, Flat Namespace, ZRS Redundancy, Hot Access Tier, 1,000 GB Capacity - Pay as you go, 10 x 10,000 Write operations, 10 x 10,000 List and Create Container Operations, 10 x 10,000 Read operations, 1 x 10,000 Other operations. 1,000 GB Data Retrieval, 1,000 GB Data 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</si>
</sst>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vertical="top"/>
    </xf>
    <xf numFmtId="4" fontId="0" fillId="0" borderId="2" xfId="0" applyNumberFormat="1" applyBorder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7" fillId="0" borderId="2" xfId="0" applyFont="1" applyBorder="1"/>
    <xf numFmtId="4" fontId="0" fillId="0" borderId="2" xfId="0" applyNumberFormat="1" applyBorder="1" applyAlignment="1">
      <alignment horizontal="center" vertical="center"/>
    </xf>
    <xf numFmtId="0" fontId="8" fillId="3" borderId="2" xfId="0" applyFont="1" applyFill="1" applyBorder="1"/>
    <xf numFmtId="0" fontId="9" fillId="0" borderId="2" xfId="0" applyFont="1" applyBorder="1"/>
    <xf numFmtId="4" fontId="9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4" fontId="8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3F68-7C43-401E-BD64-581FF3B8ADAB}">
  <dimension ref="A1:G64"/>
  <sheetViews>
    <sheetView tabSelected="1" workbookViewId="0">
      <selection activeCell="E4" sqref="E4"/>
    </sheetView>
  </sheetViews>
  <sheetFormatPr defaultColWidth="9.109375" defaultRowHeight="14.4" x14ac:dyDescent="0.3"/>
  <cols>
    <col min="1" max="2" width="28.6640625" style="2" customWidth="1"/>
    <col min="3" max="3" width="70.6640625" style="2" customWidth="1"/>
    <col min="4" max="4" width="13.6640625" style="2" customWidth="1"/>
    <col min="5" max="6" width="38.6640625" style="2" customWidth="1"/>
    <col min="7" max="16384" width="9.109375" style="2"/>
  </cols>
  <sheetData>
    <row r="1" spans="1:7" ht="21" x14ac:dyDescent="0.3">
      <c r="A1" s="36"/>
      <c r="B1" s="36"/>
      <c r="C1" s="36"/>
      <c r="D1" s="36"/>
      <c r="E1" s="36"/>
      <c r="F1" s="36"/>
      <c r="G1" s="1"/>
    </row>
    <row r="2" spans="1:7" ht="21" x14ac:dyDescent="0.3">
      <c r="A2" s="36"/>
      <c r="B2" s="36"/>
      <c r="C2" s="36"/>
      <c r="D2" s="36"/>
      <c r="E2" s="36"/>
      <c r="F2" s="36"/>
      <c r="G2" s="1"/>
    </row>
    <row r="3" spans="1:7" s="5" customFormat="1" ht="29.25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</row>
    <row r="4" spans="1:7" ht="43.2" x14ac:dyDescent="0.3">
      <c r="A4" s="6" t="s">
        <v>6</v>
      </c>
      <c r="B4" s="6"/>
      <c r="C4" s="7" t="s">
        <v>7</v>
      </c>
      <c r="D4" s="8">
        <v>1</v>
      </c>
      <c r="E4" s="9"/>
      <c r="F4" s="9"/>
    </row>
    <row r="5" spans="1:7" ht="43.2" x14ac:dyDescent="0.3">
      <c r="A5" s="10" t="s">
        <v>6</v>
      </c>
      <c r="B5" s="10"/>
      <c r="C5" s="11" t="s">
        <v>8</v>
      </c>
      <c r="D5" s="12">
        <v>1</v>
      </c>
      <c r="E5" s="13"/>
      <c r="F5" s="13"/>
    </row>
    <row r="6" spans="1:7" ht="43.2" x14ac:dyDescent="0.3">
      <c r="A6" s="6" t="s">
        <v>6</v>
      </c>
      <c r="B6" s="6"/>
      <c r="C6" s="7" t="s">
        <v>9</v>
      </c>
      <c r="D6" s="8">
        <v>1</v>
      </c>
      <c r="E6" s="9"/>
      <c r="F6" s="9"/>
    </row>
    <row r="7" spans="1:7" ht="28.8" x14ac:dyDescent="0.3">
      <c r="A7" s="10" t="s">
        <v>10</v>
      </c>
      <c r="B7" s="10"/>
      <c r="C7" s="11" t="s">
        <v>11</v>
      </c>
      <c r="D7" s="12">
        <v>1</v>
      </c>
      <c r="E7" s="13"/>
      <c r="F7" s="13"/>
    </row>
    <row r="8" spans="1:7" ht="28.8" x14ac:dyDescent="0.3">
      <c r="A8" s="6" t="s">
        <v>10</v>
      </c>
      <c r="B8" s="6"/>
      <c r="C8" s="7" t="s">
        <v>12</v>
      </c>
      <c r="D8" s="8">
        <v>1</v>
      </c>
      <c r="E8" s="9"/>
      <c r="F8" s="9"/>
    </row>
    <row r="9" spans="1:7" ht="201.6" x14ac:dyDescent="0.3">
      <c r="A9" s="10" t="s">
        <v>13</v>
      </c>
      <c r="B9" s="10"/>
      <c r="C9" s="11" t="s">
        <v>14</v>
      </c>
      <c r="D9" s="12">
        <v>1</v>
      </c>
      <c r="E9" s="13"/>
      <c r="F9" s="13"/>
    </row>
    <row r="10" spans="1:7" ht="43.2" x14ac:dyDescent="0.3">
      <c r="A10" s="6" t="s">
        <v>6</v>
      </c>
      <c r="B10" s="6"/>
      <c r="C10" s="7" t="s">
        <v>15</v>
      </c>
      <c r="D10" s="8">
        <v>1</v>
      </c>
      <c r="E10" s="9"/>
      <c r="F10" s="9"/>
    </row>
    <row r="11" spans="1:7" ht="43.2" x14ac:dyDescent="0.3">
      <c r="A11" s="10" t="s">
        <v>6</v>
      </c>
      <c r="B11" s="10"/>
      <c r="C11" s="11" t="s">
        <v>15</v>
      </c>
      <c r="D11" s="12">
        <v>1</v>
      </c>
      <c r="E11" s="13"/>
      <c r="F11" s="13"/>
    </row>
    <row r="12" spans="1:7" ht="43.2" x14ac:dyDescent="0.3">
      <c r="A12" s="6" t="s">
        <v>6</v>
      </c>
      <c r="B12" s="6"/>
      <c r="C12" s="7" t="s">
        <v>16</v>
      </c>
      <c r="D12" s="8">
        <v>1</v>
      </c>
      <c r="E12" s="9"/>
      <c r="F12" s="9"/>
    </row>
    <row r="13" spans="1:7" ht="28.8" x14ac:dyDescent="0.3">
      <c r="A13" s="10" t="s">
        <v>17</v>
      </c>
      <c r="B13" s="10"/>
      <c r="C13" s="11" t="s">
        <v>18</v>
      </c>
      <c r="D13" s="12">
        <v>1</v>
      </c>
      <c r="E13" s="13"/>
      <c r="F13" s="13"/>
    </row>
    <row r="14" spans="1:7" ht="28.8" x14ac:dyDescent="0.3">
      <c r="A14" s="6" t="s">
        <v>17</v>
      </c>
      <c r="B14" s="6"/>
      <c r="C14" s="7" t="s">
        <v>19</v>
      </c>
      <c r="D14" s="8">
        <v>1</v>
      </c>
      <c r="E14" s="9"/>
      <c r="F14" s="9"/>
    </row>
    <row r="15" spans="1:7" ht="43.2" x14ac:dyDescent="0.3">
      <c r="A15" s="10" t="s">
        <v>6</v>
      </c>
      <c r="B15" s="10"/>
      <c r="C15" s="11" t="s">
        <v>20</v>
      </c>
      <c r="D15" s="12">
        <v>1</v>
      </c>
      <c r="E15" s="13"/>
      <c r="F15" s="13"/>
    </row>
    <row r="16" spans="1:7" ht="28.8" x14ac:dyDescent="0.3">
      <c r="A16" s="6" t="s">
        <v>21</v>
      </c>
      <c r="B16" s="6"/>
      <c r="C16" s="7" t="s">
        <v>22</v>
      </c>
      <c r="D16" s="8">
        <v>1</v>
      </c>
      <c r="E16" s="9"/>
      <c r="F16" s="9"/>
    </row>
    <row r="17" spans="1:6" ht="28.8" x14ac:dyDescent="0.3">
      <c r="A17" s="10" t="s">
        <v>21</v>
      </c>
      <c r="B17" s="10"/>
      <c r="C17" s="11" t="s">
        <v>23</v>
      </c>
      <c r="D17" s="12">
        <v>1</v>
      </c>
      <c r="E17" s="13"/>
      <c r="F17" s="13"/>
    </row>
    <row r="18" spans="1:6" ht="28.8" x14ac:dyDescent="0.3">
      <c r="A18" s="6" t="s">
        <v>21</v>
      </c>
      <c r="B18" s="6"/>
      <c r="C18" s="7" t="s">
        <v>24</v>
      </c>
      <c r="D18" s="8">
        <v>1</v>
      </c>
      <c r="E18" s="9"/>
      <c r="F18" s="9"/>
    </row>
    <row r="19" spans="1:6" ht="28.8" x14ac:dyDescent="0.3">
      <c r="A19" s="10" t="s">
        <v>21</v>
      </c>
      <c r="B19" s="10"/>
      <c r="C19" s="11" t="s">
        <v>25</v>
      </c>
      <c r="D19" s="12">
        <v>1</v>
      </c>
      <c r="E19" s="13"/>
      <c r="F19" s="13"/>
    </row>
    <row r="20" spans="1:6" ht="28.8" x14ac:dyDescent="0.3">
      <c r="A20" s="6" t="s">
        <v>21</v>
      </c>
      <c r="B20" s="6"/>
      <c r="C20" s="7" t="s">
        <v>26</v>
      </c>
      <c r="D20" s="8">
        <v>1</v>
      </c>
      <c r="E20" s="9"/>
      <c r="F20" s="9"/>
    </row>
    <row r="21" spans="1:6" ht="43.2" x14ac:dyDescent="0.3">
      <c r="A21" s="10" t="s">
        <v>10</v>
      </c>
      <c r="B21" s="10"/>
      <c r="C21" s="11" t="s">
        <v>27</v>
      </c>
      <c r="D21" s="12">
        <v>1</v>
      </c>
      <c r="E21" s="13"/>
      <c r="F21" s="13"/>
    </row>
    <row r="22" spans="1:6" x14ac:dyDescent="0.3">
      <c r="A22" s="10" t="s">
        <v>28</v>
      </c>
      <c r="B22" s="10"/>
      <c r="C22" s="11" t="s">
        <v>29</v>
      </c>
      <c r="D22" s="12">
        <v>10</v>
      </c>
      <c r="E22" s="13"/>
      <c r="F22" s="13"/>
    </row>
    <row r="23" spans="1:6" x14ac:dyDescent="0.3">
      <c r="A23" s="6" t="s">
        <v>21</v>
      </c>
      <c r="B23" s="6"/>
      <c r="C23" s="7" t="s">
        <v>30</v>
      </c>
      <c r="D23" s="8">
        <v>1</v>
      </c>
      <c r="E23" s="9"/>
      <c r="F23" s="9"/>
    </row>
    <row r="24" spans="1:6" ht="48.75" customHeight="1" x14ac:dyDescent="0.3">
      <c r="A24" s="10" t="s">
        <v>21</v>
      </c>
      <c r="B24" s="10"/>
      <c r="C24" s="11" t="s">
        <v>30</v>
      </c>
      <c r="D24" s="12">
        <v>1</v>
      </c>
      <c r="E24" s="13"/>
      <c r="F24" s="13"/>
    </row>
    <row r="25" spans="1:6" ht="28.8" x14ac:dyDescent="0.3">
      <c r="A25" s="6" t="s">
        <v>21</v>
      </c>
      <c r="B25" s="6"/>
      <c r="C25" s="7" t="s">
        <v>31</v>
      </c>
      <c r="D25" s="8">
        <v>1</v>
      </c>
      <c r="E25" s="9"/>
      <c r="F25" s="9"/>
    </row>
    <row r="26" spans="1:6" ht="28.8" x14ac:dyDescent="0.3">
      <c r="A26" s="10" t="s">
        <v>21</v>
      </c>
      <c r="B26" s="10"/>
      <c r="C26" s="11" t="s">
        <v>32</v>
      </c>
      <c r="D26" s="12">
        <v>1</v>
      </c>
      <c r="E26" s="13"/>
      <c r="F26" s="13"/>
    </row>
    <row r="27" spans="1:6" x14ac:dyDescent="0.3">
      <c r="A27" s="6" t="s">
        <v>21</v>
      </c>
      <c r="B27" s="6"/>
      <c r="C27" s="7" t="s">
        <v>30</v>
      </c>
      <c r="D27" s="8">
        <v>1</v>
      </c>
      <c r="E27" s="9"/>
      <c r="F27" s="9"/>
    </row>
    <row r="28" spans="1:6" x14ac:dyDescent="0.3">
      <c r="A28" s="10" t="s">
        <v>21</v>
      </c>
      <c r="B28" s="10"/>
      <c r="C28" s="11" t="s">
        <v>33</v>
      </c>
      <c r="D28" s="12">
        <v>1</v>
      </c>
      <c r="E28" s="13"/>
      <c r="F28" s="13"/>
    </row>
    <row r="29" spans="1:6" x14ac:dyDescent="0.3">
      <c r="A29" s="6" t="s">
        <v>21</v>
      </c>
      <c r="B29" s="6"/>
      <c r="C29" s="7" t="s">
        <v>33</v>
      </c>
      <c r="D29" s="8">
        <v>1</v>
      </c>
      <c r="E29" s="9"/>
      <c r="F29" s="9"/>
    </row>
    <row r="30" spans="1:6" x14ac:dyDescent="0.3">
      <c r="A30" s="10" t="s">
        <v>21</v>
      </c>
      <c r="B30" s="10"/>
      <c r="C30" s="11" t="s">
        <v>33</v>
      </c>
      <c r="D30" s="12">
        <v>1</v>
      </c>
      <c r="E30" s="13"/>
      <c r="F30" s="13"/>
    </row>
    <row r="31" spans="1:6" s="16" customFormat="1" x14ac:dyDescent="0.3">
      <c r="A31" s="7" t="s">
        <v>21</v>
      </c>
      <c r="B31" s="7"/>
      <c r="C31" s="7" t="s">
        <v>33</v>
      </c>
      <c r="D31" s="14">
        <v>1</v>
      </c>
      <c r="E31" s="15"/>
      <c r="F31" s="15"/>
    </row>
    <row r="32" spans="1:6" x14ac:dyDescent="0.3">
      <c r="A32" s="10" t="s">
        <v>21</v>
      </c>
      <c r="B32" s="10"/>
      <c r="C32" s="11" t="s">
        <v>33</v>
      </c>
      <c r="D32" s="12">
        <v>1</v>
      </c>
      <c r="E32" s="13"/>
      <c r="F32" s="13"/>
    </row>
    <row r="33" spans="1:6" x14ac:dyDescent="0.3">
      <c r="A33" s="6" t="s">
        <v>21</v>
      </c>
      <c r="B33" s="6"/>
      <c r="C33" s="7" t="s">
        <v>33</v>
      </c>
      <c r="D33" s="8">
        <v>1</v>
      </c>
      <c r="E33" s="9"/>
      <c r="F33" s="9"/>
    </row>
    <row r="34" spans="1:6" x14ac:dyDescent="0.3">
      <c r="A34" s="10" t="s">
        <v>21</v>
      </c>
      <c r="B34" s="10"/>
      <c r="C34" s="11" t="s">
        <v>33</v>
      </c>
      <c r="D34" s="12">
        <v>1</v>
      </c>
      <c r="E34" s="13"/>
      <c r="F34" s="13"/>
    </row>
    <row r="35" spans="1:6" x14ac:dyDescent="0.3">
      <c r="A35" s="6" t="s">
        <v>21</v>
      </c>
      <c r="B35" s="6"/>
      <c r="C35" s="7" t="s">
        <v>33</v>
      </c>
      <c r="D35" s="8">
        <v>1</v>
      </c>
      <c r="E35" s="9"/>
      <c r="F35" s="9"/>
    </row>
    <row r="36" spans="1:6" x14ac:dyDescent="0.3">
      <c r="A36" s="10" t="s">
        <v>21</v>
      </c>
      <c r="B36" s="10"/>
      <c r="C36" s="11" t="s">
        <v>33</v>
      </c>
      <c r="D36" s="12">
        <v>1</v>
      </c>
      <c r="E36" s="13"/>
      <c r="F36" s="13"/>
    </row>
    <row r="37" spans="1:6" ht="28.8" x14ac:dyDescent="0.3">
      <c r="A37" s="6" t="s">
        <v>21</v>
      </c>
      <c r="B37" s="6"/>
      <c r="C37" s="7" t="s">
        <v>34</v>
      </c>
      <c r="D37" s="8">
        <v>1</v>
      </c>
      <c r="E37" s="9"/>
      <c r="F37" s="9"/>
    </row>
    <row r="38" spans="1:6" ht="28.8" x14ac:dyDescent="0.3">
      <c r="A38" s="11" t="s">
        <v>21</v>
      </c>
      <c r="B38" s="11"/>
      <c r="C38" s="11" t="s">
        <v>35</v>
      </c>
      <c r="D38" s="8">
        <v>1</v>
      </c>
      <c r="E38" s="13"/>
      <c r="F38" s="13"/>
    </row>
    <row r="39" spans="1:6" ht="28.8" x14ac:dyDescent="0.3">
      <c r="A39" s="11" t="s">
        <v>21</v>
      </c>
      <c r="B39" s="11"/>
      <c r="C39" s="11" t="s">
        <v>35</v>
      </c>
      <c r="D39" s="8">
        <v>1</v>
      </c>
      <c r="E39" s="13"/>
      <c r="F39" s="13"/>
    </row>
    <row r="40" spans="1:6" ht="28.8" x14ac:dyDescent="0.3">
      <c r="A40" s="11" t="s">
        <v>21</v>
      </c>
      <c r="B40" s="11"/>
      <c r="C40" s="11" t="s">
        <v>35</v>
      </c>
      <c r="D40" s="8">
        <v>1</v>
      </c>
      <c r="E40" s="13"/>
      <c r="F40" s="13"/>
    </row>
    <row r="41" spans="1:6" ht="28.8" x14ac:dyDescent="0.3">
      <c r="A41" s="11" t="s">
        <v>21</v>
      </c>
      <c r="B41" s="11"/>
      <c r="C41" s="11" t="s">
        <v>35</v>
      </c>
      <c r="D41" s="8">
        <v>1</v>
      </c>
      <c r="E41" s="13"/>
      <c r="F41" s="13"/>
    </row>
    <row r="42" spans="1:6" ht="28.8" x14ac:dyDescent="0.3">
      <c r="A42" s="11" t="s">
        <v>21</v>
      </c>
      <c r="B42" s="11"/>
      <c r="C42" s="11" t="s">
        <v>35</v>
      </c>
      <c r="D42" s="8">
        <v>1</v>
      </c>
      <c r="E42" s="13"/>
      <c r="F42" s="13"/>
    </row>
    <row r="43" spans="1:6" x14ac:dyDescent="0.3">
      <c r="A43" s="11" t="s">
        <v>10</v>
      </c>
      <c r="B43" s="11"/>
      <c r="C43" s="11" t="s">
        <v>36</v>
      </c>
      <c r="D43" s="8">
        <v>1</v>
      </c>
      <c r="E43" s="13"/>
      <c r="F43" s="13"/>
    </row>
    <row r="44" spans="1:6" x14ac:dyDescent="0.3">
      <c r="A44" s="11" t="s">
        <v>10</v>
      </c>
      <c r="B44" s="11"/>
      <c r="C44" s="11" t="s">
        <v>36</v>
      </c>
      <c r="D44" s="8">
        <v>1</v>
      </c>
      <c r="E44" s="13"/>
      <c r="F44" s="13"/>
    </row>
    <row r="45" spans="1:6" x14ac:dyDescent="0.3">
      <c r="A45" s="11" t="s">
        <v>10</v>
      </c>
      <c r="B45" s="11"/>
      <c r="C45" s="11" t="s">
        <v>37</v>
      </c>
      <c r="D45" s="8">
        <v>1</v>
      </c>
      <c r="E45" s="13"/>
      <c r="F45" s="13"/>
    </row>
    <row r="46" spans="1:6" ht="28.8" x14ac:dyDescent="0.3">
      <c r="A46" s="11" t="s">
        <v>21</v>
      </c>
      <c r="B46" s="11"/>
      <c r="C46" s="11" t="s">
        <v>38</v>
      </c>
      <c r="D46" s="8">
        <v>1</v>
      </c>
      <c r="E46" s="13"/>
      <c r="F46" s="13"/>
    </row>
    <row r="47" spans="1:6" ht="28.8" x14ac:dyDescent="0.3">
      <c r="A47" s="11" t="s">
        <v>21</v>
      </c>
      <c r="B47" s="11"/>
      <c r="C47" s="11" t="s">
        <v>38</v>
      </c>
      <c r="D47" s="8">
        <v>1</v>
      </c>
      <c r="E47" s="13"/>
      <c r="F47" s="13"/>
    </row>
    <row r="48" spans="1:6" x14ac:dyDescent="0.3">
      <c r="E48" s="17"/>
      <c r="F48" s="17"/>
    </row>
    <row r="49" spans="3:6" x14ac:dyDescent="0.3">
      <c r="E49" s="17"/>
      <c r="F49" s="17"/>
    </row>
    <row r="50" spans="3:6" x14ac:dyDescent="0.3">
      <c r="E50" s="17"/>
      <c r="F50" s="17"/>
    </row>
    <row r="51" spans="3:6" ht="21" x14ac:dyDescent="0.4">
      <c r="C51" s="18" t="s">
        <v>39</v>
      </c>
      <c r="D51" s="19"/>
      <c r="E51" s="20"/>
      <c r="F51" s="21">
        <f>SUM(F4:F50)</f>
        <v>0</v>
      </c>
    </row>
    <row r="52" spans="3:6" ht="21" x14ac:dyDescent="0.4">
      <c r="C52" s="18" t="s">
        <v>40</v>
      </c>
      <c r="D52" s="19"/>
      <c r="E52" s="20"/>
      <c r="F52" s="21">
        <f>F54-F51</f>
        <v>0</v>
      </c>
    </row>
    <row r="53" spans="3:6" ht="18" x14ac:dyDescent="0.35">
      <c r="C53" s="22"/>
      <c r="E53" s="23"/>
      <c r="F53" s="23"/>
    </row>
    <row r="54" spans="3:6" ht="25.8" x14ac:dyDescent="0.5">
      <c r="C54" s="24" t="s">
        <v>41</v>
      </c>
      <c r="D54" s="25"/>
      <c r="E54" s="26"/>
      <c r="F54" s="27">
        <f>F51*1.25</f>
        <v>0</v>
      </c>
    </row>
    <row r="59" spans="3:6" x14ac:dyDescent="0.3">
      <c r="F59" s="17"/>
    </row>
    <row r="61" spans="3:6" x14ac:dyDescent="0.3">
      <c r="F61" s="17"/>
    </row>
    <row r="62" spans="3:6" x14ac:dyDescent="0.3">
      <c r="F62" s="17"/>
    </row>
    <row r="64" spans="3:6" x14ac:dyDescent="0.3">
      <c r="F64" s="17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9745-1898-456C-9EF7-AD288FFB0D55}">
  <dimension ref="A1:G14"/>
  <sheetViews>
    <sheetView topLeftCell="B1" workbookViewId="0">
      <selection activeCell="G21" sqref="G21"/>
    </sheetView>
  </sheetViews>
  <sheetFormatPr defaultColWidth="9.109375" defaultRowHeight="14.4" x14ac:dyDescent="0.3"/>
  <cols>
    <col min="1" max="3" width="28.6640625" style="2" customWidth="1"/>
    <col min="4" max="4" width="70.6640625" style="2" customWidth="1"/>
    <col min="5" max="5" width="13.6640625" style="2" customWidth="1"/>
    <col min="6" max="7" width="38.6640625" style="2" customWidth="1"/>
    <col min="8" max="16384" width="9.109375" style="2"/>
  </cols>
  <sheetData>
    <row r="1" spans="1:7" s="5" customFormat="1" ht="15.6" x14ac:dyDescent="0.3">
      <c r="A1" s="28" t="s">
        <v>42</v>
      </c>
      <c r="B1" s="28" t="s">
        <v>0</v>
      </c>
      <c r="C1" s="29" t="s">
        <v>1</v>
      </c>
      <c r="D1" s="29" t="s">
        <v>43</v>
      </c>
      <c r="E1" s="30" t="s">
        <v>3</v>
      </c>
      <c r="F1" s="30" t="s">
        <v>4</v>
      </c>
      <c r="G1" s="30" t="s">
        <v>5</v>
      </c>
    </row>
    <row r="2" spans="1:7" ht="43.2" x14ac:dyDescent="0.3">
      <c r="A2" s="6" t="s">
        <v>44</v>
      </c>
      <c r="B2" s="6" t="s">
        <v>45</v>
      </c>
      <c r="C2" s="6"/>
      <c r="D2" s="7" t="s">
        <v>46</v>
      </c>
      <c r="E2" s="8">
        <v>1</v>
      </c>
      <c r="F2" s="31"/>
      <c r="G2" s="31"/>
    </row>
    <row r="3" spans="1:7" ht="43.2" x14ac:dyDescent="0.3">
      <c r="A3" s="10" t="s">
        <v>44</v>
      </c>
      <c r="B3" s="10" t="s">
        <v>47</v>
      </c>
      <c r="C3" s="10"/>
      <c r="D3" s="11" t="s">
        <v>46</v>
      </c>
      <c r="E3" s="12">
        <v>1</v>
      </c>
      <c r="F3" s="32"/>
      <c r="G3" s="32"/>
    </row>
    <row r="4" spans="1:7" ht="28.8" x14ac:dyDescent="0.3">
      <c r="A4" s="6" t="s">
        <v>48</v>
      </c>
      <c r="B4" s="6" t="s">
        <v>49</v>
      </c>
      <c r="C4" s="6"/>
      <c r="D4" s="7" t="s">
        <v>50</v>
      </c>
      <c r="E4" s="8">
        <v>1</v>
      </c>
      <c r="F4" s="31"/>
      <c r="G4" s="31"/>
    </row>
    <row r="5" spans="1:7" ht="43.2" x14ac:dyDescent="0.3">
      <c r="A5" s="10" t="s">
        <v>51</v>
      </c>
      <c r="B5" s="10" t="s">
        <v>52</v>
      </c>
      <c r="C5" s="10"/>
      <c r="D5" s="11" t="s">
        <v>53</v>
      </c>
      <c r="E5" s="12">
        <v>1</v>
      </c>
      <c r="F5" s="32"/>
      <c r="G5" s="32"/>
    </row>
    <row r="6" spans="1:7" ht="28.8" x14ac:dyDescent="0.3">
      <c r="A6" s="6" t="s">
        <v>54</v>
      </c>
      <c r="B6" s="6" t="s">
        <v>52</v>
      </c>
      <c r="C6" s="6"/>
      <c r="D6" s="7" t="s">
        <v>55</v>
      </c>
      <c r="E6" s="8">
        <v>1</v>
      </c>
      <c r="F6" s="31"/>
      <c r="G6" s="31"/>
    </row>
    <row r="7" spans="1:7" ht="57.6" x14ac:dyDescent="0.3">
      <c r="A7" s="10" t="s">
        <v>56</v>
      </c>
      <c r="B7" s="10" t="s">
        <v>57</v>
      </c>
      <c r="C7" s="10"/>
      <c r="D7" s="11" t="s">
        <v>58</v>
      </c>
      <c r="E7" s="12">
        <v>5</v>
      </c>
      <c r="F7" s="32"/>
      <c r="G7" s="32"/>
    </row>
    <row r="8" spans="1:7" x14ac:dyDescent="0.3">
      <c r="F8" s="17"/>
      <c r="G8" s="17"/>
    </row>
    <row r="9" spans="1:7" x14ac:dyDescent="0.3">
      <c r="F9" s="17"/>
      <c r="G9" s="17"/>
    </row>
    <row r="10" spans="1:7" x14ac:dyDescent="0.3">
      <c r="F10" s="33"/>
      <c r="G10" s="33"/>
    </row>
    <row r="11" spans="1:7" ht="21" x14ac:dyDescent="0.4">
      <c r="D11" s="18" t="s">
        <v>39</v>
      </c>
      <c r="E11" s="19"/>
      <c r="F11" s="20"/>
      <c r="G11" s="21">
        <f>SUM(G2:G10)</f>
        <v>0</v>
      </c>
    </row>
    <row r="12" spans="1:7" ht="21" x14ac:dyDescent="0.4">
      <c r="D12" s="18" t="s">
        <v>40</v>
      </c>
      <c r="E12" s="19"/>
      <c r="F12" s="20"/>
      <c r="G12" s="21">
        <f>G14-G11</f>
        <v>0</v>
      </c>
    </row>
    <row r="13" spans="1:7" ht="18" x14ac:dyDescent="0.35">
      <c r="D13" s="22"/>
      <c r="F13" s="17"/>
      <c r="G13" s="17"/>
    </row>
    <row r="14" spans="1:7" ht="25.8" x14ac:dyDescent="0.5">
      <c r="D14" s="24" t="s">
        <v>41</v>
      </c>
      <c r="E14" s="34"/>
      <c r="F14" s="35"/>
      <c r="G14" s="27">
        <f>G11*1.25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Croatia.hr</vt:lpstr>
      <vt:lpstr>Mobilna aplikacija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Ivančica Horvatić</dc:creator>
  <cp:lastModifiedBy>Ivančica Horvatić</cp:lastModifiedBy>
  <dcterms:created xsi:type="dcterms:W3CDTF">2024-03-14T07:50:38Z</dcterms:created>
  <dcterms:modified xsi:type="dcterms:W3CDTF">2024-03-14T09:56:00Z</dcterms:modified>
</cp:coreProperties>
</file>