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osnjak\Documents\Statistika - za Ivančicu\"/>
    </mc:Choice>
  </mc:AlternateContent>
  <xr:revisionPtr revIDLastSave="0" documentId="8_{913E0E9D-08A6-4773-980A-AE4942DD4AC9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I-III - trž. ukup. (udjel)" sheetId="7" r:id="rId1"/>
    <sheet name="I-III - trž. ukup. (abec.)" sheetId="16" r:id="rId2"/>
    <sheet name="I-III - vrste smještaja" sheetId="9" r:id="rId3"/>
    <sheet name="I-III - žup. ukup." sheetId="2" r:id="rId4"/>
    <sheet name="III - trž. ukup. (udjel)" sheetId="17" r:id="rId5"/>
    <sheet name="III - trž. ukup. (abec.)" sheetId="18" r:id="rId6"/>
    <sheet name="III - vrste smještaja" sheetId="19" r:id="rId7"/>
    <sheet name="III - žup. ukup." sheetId="22" r:id="rId8"/>
  </sheets>
  <definedNames>
    <definedName name="_xlnm._FilterDatabase" localSheetId="4" hidden="1">'III - trž. ukup. (udjel)'!#REF!</definedName>
    <definedName name="_xlnm._FilterDatabase" localSheetId="0" hidden="1">'I-III - trž. ukup. (udjel)'!#REF!</definedName>
    <definedName name="_xlnm.Print_Area" localSheetId="5">'III - trž. ukup. (abec.)'!$A$1:$I$83</definedName>
    <definedName name="_xlnm.Print_Area" localSheetId="4">'III - trž. ukup. (udjel)'!$A$1:$I$83</definedName>
    <definedName name="_xlnm.Print_Area" localSheetId="6">'III - vrste smještaja'!$A$1:$G$15</definedName>
    <definedName name="_xlnm.Print_Area" localSheetId="7">'III - žup. ukup.'!$A$1:$L$29</definedName>
    <definedName name="_xlnm.Print_Area" localSheetId="1">'I-III - trž. ukup. (abec.)'!$A$1:$I$83</definedName>
    <definedName name="_xlnm.Print_Area" localSheetId="0">'I-III - trž. ukup. (udjel)'!$A$1:$I$83</definedName>
    <definedName name="_xlnm.Print_Area" localSheetId="2">'I-III - vrste smještaja'!$A$1:$G$15</definedName>
    <definedName name="_xlnm.Print_Area" localSheetId="3">'I-III - žup. ukup.'!$A$1:$L$29</definedName>
  </definedNames>
  <calcPr calcId="181029" concurrentCalc="0"/>
</workbook>
</file>

<file path=xl/calcChain.xml><?xml version="1.0" encoding="utf-8"?>
<calcChain xmlns="http://schemas.openxmlformats.org/spreadsheetml/2006/main">
  <c r="J36" i="22" l="1"/>
  <c r="H53" i="2"/>
  <c r="G53" i="2"/>
  <c r="F53" i="2"/>
  <c r="D53" i="2"/>
  <c r="E48" i="2"/>
  <c r="C53" i="2"/>
  <c r="B53" i="2"/>
  <c r="H26" i="2"/>
  <c r="G26" i="2"/>
  <c r="F26" i="2"/>
  <c r="D26" i="2"/>
  <c r="E5" i="2"/>
  <c r="C26" i="2"/>
  <c r="B26" i="2"/>
  <c r="H53" i="22"/>
  <c r="G53" i="22"/>
  <c r="F53" i="22"/>
  <c r="D53" i="22"/>
  <c r="C53" i="22"/>
  <c r="B53" i="22"/>
  <c r="B26" i="22"/>
  <c r="C26" i="22"/>
  <c r="D26" i="22"/>
  <c r="H26" i="22"/>
  <c r="G26" i="22"/>
  <c r="F26" i="22"/>
  <c r="K52" i="22"/>
  <c r="J52" i="22"/>
  <c r="K51" i="22"/>
  <c r="J51" i="22"/>
  <c r="L51" i="22"/>
  <c r="K50" i="22"/>
  <c r="J50" i="22"/>
  <c r="L50" i="22"/>
  <c r="K49" i="22"/>
  <c r="J49" i="22"/>
  <c r="L49" i="22"/>
  <c r="K48" i="22"/>
  <c r="J48" i="22"/>
  <c r="K47" i="22"/>
  <c r="J47" i="22"/>
  <c r="L47" i="22"/>
  <c r="K46" i="22"/>
  <c r="J46" i="22"/>
  <c r="L46" i="22"/>
  <c r="K45" i="22"/>
  <c r="J45" i="22"/>
  <c r="L45" i="22"/>
  <c r="K44" i="22"/>
  <c r="J44" i="22"/>
  <c r="K43" i="22"/>
  <c r="J43" i="22"/>
  <c r="L43" i="22"/>
  <c r="K42" i="22"/>
  <c r="J42" i="22"/>
  <c r="L42" i="22"/>
  <c r="K41" i="22"/>
  <c r="J41" i="22"/>
  <c r="L41" i="22"/>
  <c r="K40" i="22"/>
  <c r="J40" i="22"/>
  <c r="K39" i="22"/>
  <c r="J39" i="22"/>
  <c r="L39" i="22"/>
  <c r="K38" i="22"/>
  <c r="J38" i="22"/>
  <c r="L38" i="22"/>
  <c r="K37" i="22"/>
  <c r="J37" i="22"/>
  <c r="L37" i="22"/>
  <c r="K36" i="22"/>
  <c r="K35" i="22"/>
  <c r="J35" i="22"/>
  <c r="L35" i="22"/>
  <c r="K34" i="22"/>
  <c r="J34" i="22"/>
  <c r="L34" i="22"/>
  <c r="K33" i="22"/>
  <c r="J33" i="22"/>
  <c r="K32" i="22"/>
  <c r="J32" i="22"/>
  <c r="K25" i="22"/>
  <c r="J25" i="22"/>
  <c r="L25" i="22"/>
  <c r="K24" i="22"/>
  <c r="J24" i="22"/>
  <c r="L24" i="22"/>
  <c r="K23" i="22"/>
  <c r="J23" i="22"/>
  <c r="K22" i="22"/>
  <c r="J22" i="22"/>
  <c r="L22" i="22"/>
  <c r="K21" i="22"/>
  <c r="J21" i="22"/>
  <c r="L21" i="22"/>
  <c r="K20" i="22"/>
  <c r="J20" i="22"/>
  <c r="L20" i="22"/>
  <c r="K19" i="22"/>
  <c r="J19" i="22"/>
  <c r="K18" i="22"/>
  <c r="J18" i="22"/>
  <c r="L18" i="22"/>
  <c r="K17" i="22"/>
  <c r="J17" i="22"/>
  <c r="L17" i="22"/>
  <c r="K16" i="22"/>
  <c r="J16" i="22"/>
  <c r="L16" i="22"/>
  <c r="K15" i="22"/>
  <c r="J15" i="22"/>
  <c r="K14" i="22"/>
  <c r="J14" i="22"/>
  <c r="L14" i="22"/>
  <c r="K13" i="22"/>
  <c r="J13" i="22"/>
  <c r="L13" i="22"/>
  <c r="K12" i="22"/>
  <c r="J12" i="22"/>
  <c r="L12" i="22"/>
  <c r="K11" i="22"/>
  <c r="J11" i="22"/>
  <c r="K10" i="22"/>
  <c r="J10" i="22"/>
  <c r="L10" i="22"/>
  <c r="K9" i="22"/>
  <c r="J9" i="22"/>
  <c r="L9" i="22"/>
  <c r="K8" i="22"/>
  <c r="J8" i="22"/>
  <c r="L8" i="22"/>
  <c r="K7" i="22"/>
  <c r="J7" i="22"/>
  <c r="L7" i="22"/>
  <c r="K6" i="22"/>
  <c r="J6" i="22"/>
  <c r="L6" i="22"/>
  <c r="K5" i="22"/>
  <c r="J5" i="22"/>
  <c r="L5" i="22"/>
  <c r="K52" i="2"/>
  <c r="J52" i="2"/>
  <c r="K51" i="2"/>
  <c r="J51" i="2"/>
  <c r="K50" i="2"/>
  <c r="J50" i="2"/>
  <c r="K49" i="2"/>
  <c r="J49" i="2"/>
  <c r="K48" i="2"/>
  <c r="J48" i="2"/>
  <c r="L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L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I80" i="18"/>
  <c r="H80" i="18"/>
  <c r="D67" i="18"/>
  <c r="I78" i="18"/>
  <c r="H78" i="18"/>
  <c r="I77" i="18"/>
  <c r="H77" i="18"/>
  <c r="I76" i="18"/>
  <c r="H76" i="18"/>
  <c r="I75" i="18"/>
  <c r="H75" i="18"/>
  <c r="I74" i="18"/>
  <c r="H74" i="18"/>
  <c r="I73" i="18"/>
  <c r="H73" i="18"/>
  <c r="I72" i="18"/>
  <c r="H72" i="18"/>
  <c r="I71" i="18"/>
  <c r="H71" i="18"/>
  <c r="I70" i="18"/>
  <c r="H70" i="18"/>
  <c r="I69" i="18"/>
  <c r="H69" i="18"/>
  <c r="I68" i="18"/>
  <c r="H68" i="18"/>
  <c r="I67" i="18"/>
  <c r="H67" i="18"/>
  <c r="I66" i="18"/>
  <c r="H66" i="18"/>
  <c r="I65" i="18"/>
  <c r="H65" i="18"/>
  <c r="I64" i="18"/>
  <c r="H64" i="18"/>
  <c r="I63" i="18"/>
  <c r="H63" i="18"/>
  <c r="I62" i="18"/>
  <c r="H62" i="18"/>
  <c r="D62" i="18"/>
  <c r="I61" i="18"/>
  <c r="H61" i="18"/>
  <c r="I60" i="18"/>
  <c r="H60" i="18"/>
  <c r="I59" i="18"/>
  <c r="H59" i="18"/>
  <c r="I58" i="18"/>
  <c r="H58" i="18"/>
  <c r="I57" i="18"/>
  <c r="H57" i="18"/>
  <c r="D57" i="18"/>
  <c r="I56" i="18"/>
  <c r="H56" i="18"/>
  <c r="I55" i="18"/>
  <c r="H55" i="18"/>
  <c r="I54" i="18"/>
  <c r="H54" i="18"/>
  <c r="I53" i="18"/>
  <c r="H53" i="18"/>
  <c r="I52" i="18"/>
  <c r="H52" i="18"/>
  <c r="I51" i="18"/>
  <c r="H51" i="18"/>
  <c r="I50" i="18"/>
  <c r="H50" i="18"/>
  <c r="I49" i="18"/>
  <c r="H49" i="18"/>
  <c r="I48" i="18"/>
  <c r="H48" i="18"/>
  <c r="I47" i="18"/>
  <c r="H47" i="18"/>
  <c r="I46" i="18"/>
  <c r="H46" i="18"/>
  <c r="D46" i="18"/>
  <c r="I45" i="18"/>
  <c r="H45" i="18"/>
  <c r="I44" i="18"/>
  <c r="H44" i="18"/>
  <c r="I43" i="18"/>
  <c r="H43" i="18"/>
  <c r="I42" i="18"/>
  <c r="H42" i="18"/>
  <c r="I41" i="18"/>
  <c r="H41" i="18"/>
  <c r="D41" i="18"/>
  <c r="I40" i="18"/>
  <c r="H40" i="18"/>
  <c r="I39" i="18"/>
  <c r="H39" i="18"/>
  <c r="I38" i="18"/>
  <c r="H38" i="18"/>
  <c r="I37" i="18"/>
  <c r="H37" i="18"/>
  <c r="I36" i="18"/>
  <c r="H36" i="18"/>
  <c r="I35" i="18"/>
  <c r="H35" i="18"/>
  <c r="I34" i="18"/>
  <c r="H34" i="18"/>
  <c r="I33" i="18"/>
  <c r="H33" i="18"/>
  <c r="I32" i="18"/>
  <c r="H32" i="18"/>
  <c r="I31" i="18"/>
  <c r="H31" i="18"/>
  <c r="I30" i="18"/>
  <c r="H30" i="18"/>
  <c r="D30" i="18"/>
  <c r="I29" i="18"/>
  <c r="H29" i="18"/>
  <c r="I28" i="18"/>
  <c r="H28" i="18"/>
  <c r="I27" i="18"/>
  <c r="H27" i="18"/>
  <c r="I26" i="18"/>
  <c r="H26" i="18"/>
  <c r="I25" i="18"/>
  <c r="H25" i="18"/>
  <c r="D25" i="18"/>
  <c r="I24" i="18"/>
  <c r="H24" i="18"/>
  <c r="I23" i="18"/>
  <c r="H23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I16" i="18"/>
  <c r="H16" i="18"/>
  <c r="I15" i="18"/>
  <c r="H15" i="18"/>
  <c r="I14" i="18"/>
  <c r="H14" i="18"/>
  <c r="D14" i="18"/>
  <c r="I13" i="18"/>
  <c r="H13" i="18"/>
  <c r="I12" i="18"/>
  <c r="H12" i="18"/>
  <c r="I11" i="18"/>
  <c r="H11" i="18"/>
  <c r="I10" i="18"/>
  <c r="H10" i="18"/>
  <c r="I9" i="18"/>
  <c r="H9" i="18"/>
  <c r="D9" i="18"/>
  <c r="I8" i="18"/>
  <c r="H8" i="18"/>
  <c r="I7" i="18"/>
  <c r="H7" i="18"/>
  <c r="I6" i="18"/>
  <c r="H6" i="18"/>
  <c r="I5" i="18"/>
  <c r="H5" i="18"/>
  <c r="I80" i="16"/>
  <c r="H80" i="16"/>
  <c r="I78" i="16"/>
  <c r="H78" i="16"/>
  <c r="I77" i="16"/>
  <c r="H77" i="16"/>
  <c r="I76" i="16"/>
  <c r="H76" i="16"/>
  <c r="I75" i="16"/>
  <c r="H75" i="16"/>
  <c r="I74" i="16"/>
  <c r="H74" i="16"/>
  <c r="I73" i="16"/>
  <c r="H73" i="16"/>
  <c r="I72" i="16"/>
  <c r="H72" i="16"/>
  <c r="I71" i="16"/>
  <c r="H71" i="16"/>
  <c r="I70" i="16"/>
  <c r="H70" i="16"/>
  <c r="I69" i="16"/>
  <c r="H69" i="16"/>
  <c r="I68" i="16"/>
  <c r="H68" i="16"/>
  <c r="I67" i="16"/>
  <c r="H67" i="16"/>
  <c r="I66" i="16"/>
  <c r="H66" i="16"/>
  <c r="I65" i="16"/>
  <c r="H65" i="16"/>
  <c r="I64" i="16"/>
  <c r="H64" i="16"/>
  <c r="I63" i="16"/>
  <c r="H63" i="16"/>
  <c r="I62" i="16"/>
  <c r="H62" i="16"/>
  <c r="I61" i="16"/>
  <c r="H61" i="16"/>
  <c r="I60" i="16"/>
  <c r="H60" i="16"/>
  <c r="I59" i="16"/>
  <c r="H59" i="16"/>
  <c r="I58" i="16"/>
  <c r="H58" i="16"/>
  <c r="I57" i="16"/>
  <c r="H57" i="16"/>
  <c r="I56" i="16"/>
  <c r="H56" i="16"/>
  <c r="I55" i="16"/>
  <c r="H55" i="16"/>
  <c r="I54" i="16"/>
  <c r="H54" i="16"/>
  <c r="I53" i="16"/>
  <c r="H53" i="16"/>
  <c r="I52" i="16"/>
  <c r="H52" i="16"/>
  <c r="I51" i="16"/>
  <c r="H51" i="16"/>
  <c r="I50" i="16"/>
  <c r="H50" i="16"/>
  <c r="I49" i="16"/>
  <c r="H49" i="16"/>
  <c r="I48" i="16"/>
  <c r="H48" i="16"/>
  <c r="I47" i="16"/>
  <c r="H47" i="16"/>
  <c r="I46" i="16"/>
  <c r="H46" i="16"/>
  <c r="I45" i="16"/>
  <c r="H45" i="16"/>
  <c r="I44" i="16"/>
  <c r="H44" i="16"/>
  <c r="I43" i="16"/>
  <c r="H43" i="16"/>
  <c r="I42" i="16"/>
  <c r="H42" i="16"/>
  <c r="I41" i="16"/>
  <c r="H41" i="16"/>
  <c r="I40" i="16"/>
  <c r="H40" i="16"/>
  <c r="I39" i="16"/>
  <c r="H39" i="16"/>
  <c r="I38" i="16"/>
  <c r="H38" i="16"/>
  <c r="I37" i="16"/>
  <c r="H37" i="16"/>
  <c r="I36" i="16"/>
  <c r="H36" i="16"/>
  <c r="I35" i="16"/>
  <c r="H35" i="16"/>
  <c r="I34" i="16"/>
  <c r="H34" i="16"/>
  <c r="I33" i="16"/>
  <c r="H33" i="16"/>
  <c r="I32" i="16"/>
  <c r="H32" i="16"/>
  <c r="I31" i="16"/>
  <c r="H31" i="16"/>
  <c r="I30" i="16"/>
  <c r="H30" i="16"/>
  <c r="I29" i="16"/>
  <c r="H29" i="16"/>
  <c r="I28" i="16"/>
  <c r="H28" i="16"/>
  <c r="I27" i="16"/>
  <c r="H27" i="16"/>
  <c r="I26" i="16"/>
  <c r="H26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6" i="16"/>
  <c r="H6" i="16"/>
  <c r="I5" i="16"/>
  <c r="H5" i="16"/>
  <c r="E53" i="2"/>
  <c r="E32" i="2"/>
  <c r="E38" i="2"/>
  <c r="E52" i="2"/>
  <c r="E40" i="2"/>
  <c r="H79" i="18"/>
  <c r="E36" i="2"/>
  <c r="E44" i="2"/>
  <c r="E50" i="2"/>
  <c r="E34" i="2"/>
  <c r="E42" i="2"/>
  <c r="D6" i="18"/>
  <c r="D22" i="18"/>
  <c r="D38" i="18"/>
  <c r="D54" i="18"/>
  <c r="D17" i="18"/>
  <c r="D33" i="18"/>
  <c r="D49" i="18"/>
  <c r="D65" i="18"/>
  <c r="D70" i="18"/>
  <c r="D21" i="18"/>
  <c r="D29" i="18"/>
  <c r="D45" i="18"/>
  <c r="D53" i="18"/>
  <c r="D61" i="18"/>
  <c r="D69" i="18"/>
  <c r="D5" i="18"/>
  <c r="D13" i="18"/>
  <c r="D37" i="18"/>
  <c r="D10" i="18"/>
  <c r="D18" i="18"/>
  <c r="D26" i="18"/>
  <c r="D34" i="18"/>
  <c r="D42" i="18"/>
  <c r="D50" i="18"/>
  <c r="D58" i="18"/>
  <c r="D66" i="18"/>
  <c r="H79" i="16"/>
  <c r="I79" i="16"/>
  <c r="E46" i="2"/>
  <c r="E32" i="22"/>
  <c r="E40" i="22"/>
  <c r="L33" i="22"/>
  <c r="E11" i="22"/>
  <c r="E24" i="22"/>
  <c r="E52" i="22"/>
  <c r="E48" i="22"/>
  <c r="E44" i="22"/>
  <c r="E36" i="22"/>
  <c r="E49" i="22"/>
  <c r="E45" i="22"/>
  <c r="E37" i="22"/>
  <c r="E53" i="22"/>
  <c r="E51" i="22"/>
  <c r="E47" i="22"/>
  <c r="E43" i="22"/>
  <c r="E39" i="22"/>
  <c r="E35" i="22"/>
  <c r="L11" i="22"/>
  <c r="L15" i="22"/>
  <c r="L19" i="22"/>
  <c r="L23" i="22"/>
  <c r="L32" i="22"/>
  <c r="L36" i="22"/>
  <c r="L40" i="22"/>
  <c r="L44" i="22"/>
  <c r="L48" i="22"/>
  <c r="L52" i="22"/>
  <c r="E5" i="22"/>
  <c r="E9" i="22"/>
  <c r="E17" i="22"/>
  <c r="E21" i="22"/>
  <c r="E25" i="22"/>
  <c r="E34" i="22"/>
  <c r="E38" i="22"/>
  <c r="E42" i="22"/>
  <c r="E46" i="22"/>
  <c r="E50" i="22"/>
  <c r="E20" i="22"/>
  <c r="E33" i="22"/>
  <c r="E41" i="22"/>
  <c r="L33" i="2"/>
  <c r="L34" i="2"/>
  <c r="L35" i="2"/>
  <c r="L37" i="2"/>
  <c r="L38" i="2"/>
  <c r="L39" i="2"/>
  <c r="L41" i="2"/>
  <c r="L42" i="2"/>
  <c r="L43" i="2"/>
  <c r="L45" i="2"/>
  <c r="L46" i="2"/>
  <c r="L47" i="2"/>
  <c r="L49" i="2"/>
  <c r="L50" i="2"/>
  <c r="L51" i="2"/>
  <c r="L52" i="2"/>
  <c r="E49" i="2"/>
  <c r="E45" i="2"/>
  <c r="E41" i="2"/>
  <c r="E37" i="2"/>
  <c r="E33" i="2"/>
  <c r="L32" i="2"/>
  <c r="E51" i="2"/>
  <c r="E47" i="2"/>
  <c r="E43" i="2"/>
  <c r="E39" i="2"/>
  <c r="E35" i="2"/>
  <c r="K53" i="2"/>
  <c r="L36" i="2"/>
  <c r="L44" i="2"/>
  <c r="E10" i="2"/>
  <c r="D8" i="18"/>
  <c r="D12" i="18"/>
  <c r="D16" i="18"/>
  <c r="D20" i="18"/>
  <c r="D24" i="18"/>
  <c r="D28" i="18"/>
  <c r="D32" i="18"/>
  <c r="D36" i="18"/>
  <c r="D40" i="18"/>
  <c r="D44" i="18"/>
  <c r="D48" i="18"/>
  <c r="D52" i="18"/>
  <c r="D56" i="18"/>
  <c r="D60" i="18"/>
  <c r="D64" i="18"/>
  <c r="D68" i="18"/>
  <c r="I79" i="18"/>
  <c r="D7" i="18"/>
  <c r="D11" i="18"/>
  <c r="D15" i="18"/>
  <c r="D19" i="18"/>
  <c r="D23" i="18"/>
  <c r="D27" i="18"/>
  <c r="D31" i="18"/>
  <c r="D35" i="18"/>
  <c r="D39" i="18"/>
  <c r="D43" i="18"/>
  <c r="D47" i="18"/>
  <c r="D51" i="18"/>
  <c r="D55" i="18"/>
  <c r="D59" i="18"/>
  <c r="D63" i="18"/>
  <c r="I81" i="18"/>
  <c r="D81" i="18"/>
  <c r="D79" i="18"/>
  <c r="D75" i="18"/>
  <c r="D73" i="18"/>
  <c r="D71" i="18"/>
  <c r="D80" i="18"/>
  <c r="D78" i="18"/>
  <c r="D77" i="18"/>
  <c r="D76" i="18"/>
  <c r="D74" i="18"/>
  <c r="D72" i="18"/>
  <c r="H81" i="18"/>
  <c r="D81" i="16"/>
  <c r="D79" i="16"/>
  <c r="D80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H81" i="16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L9" i="2"/>
  <c r="K9" i="2"/>
  <c r="J9" i="2"/>
  <c r="L8" i="2"/>
  <c r="K8" i="2"/>
  <c r="J8" i="2"/>
  <c r="L7" i="2"/>
  <c r="K7" i="2"/>
  <c r="J7" i="2"/>
  <c r="L6" i="2"/>
  <c r="K6" i="2"/>
  <c r="J6" i="2"/>
  <c r="L5" i="2"/>
  <c r="K5" i="2"/>
  <c r="J5" i="2"/>
  <c r="I81" i="16"/>
  <c r="G51" i="16"/>
  <c r="E23" i="22"/>
  <c r="E19" i="22"/>
  <c r="E16" i="22"/>
  <c r="E12" i="22"/>
  <c r="E8" i="22"/>
  <c r="E14" i="22"/>
  <c r="E10" i="22"/>
  <c r="E26" i="22"/>
  <c r="K26" i="22"/>
  <c r="E22" i="22"/>
  <c r="E18" i="22"/>
  <c r="E6" i="22"/>
  <c r="E13" i="22"/>
  <c r="K53" i="22"/>
  <c r="E15" i="22"/>
  <c r="E7" i="22"/>
  <c r="E12" i="2"/>
  <c r="E16" i="2"/>
  <c r="E14" i="2"/>
  <c r="E8" i="2"/>
  <c r="E18" i="2"/>
  <c r="E22" i="2"/>
  <c r="E20" i="2"/>
  <c r="E13" i="2"/>
  <c r="E21" i="2"/>
  <c r="E19" i="2"/>
  <c r="E9" i="2"/>
  <c r="E15" i="2"/>
  <c r="E23" i="2"/>
  <c r="E11" i="2"/>
  <c r="E26" i="2"/>
  <c r="E6" i="2"/>
  <c r="E17" i="2"/>
  <c r="E25" i="2"/>
  <c r="E7" i="2"/>
  <c r="E24" i="2"/>
  <c r="G81" i="18"/>
  <c r="G80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79" i="18"/>
  <c r="G81" i="16"/>
  <c r="G80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79" i="16"/>
  <c r="J53" i="22"/>
  <c r="J53" i="2"/>
  <c r="I50" i="22"/>
  <c r="I46" i="22"/>
  <c r="I42" i="22"/>
  <c r="I38" i="22"/>
  <c r="I34" i="22"/>
  <c r="I51" i="22"/>
  <c r="I47" i="22"/>
  <c r="I39" i="22"/>
  <c r="I35" i="22"/>
  <c r="I53" i="22"/>
  <c r="I49" i="22"/>
  <c r="I45" i="22"/>
  <c r="I41" i="22"/>
  <c r="I37" i="22"/>
  <c r="I33" i="22"/>
  <c r="I43" i="22"/>
  <c r="I32" i="22"/>
  <c r="I44" i="22"/>
  <c r="L53" i="22"/>
  <c r="I36" i="22"/>
  <c r="I48" i="22"/>
  <c r="I40" i="22"/>
  <c r="I52" i="22"/>
  <c r="J26" i="22"/>
  <c r="I53" i="2"/>
  <c r="I40" i="2"/>
  <c r="I36" i="2"/>
  <c r="I44" i="2"/>
  <c r="I48" i="2"/>
  <c r="I52" i="2"/>
  <c r="I32" i="2"/>
  <c r="I37" i="2"/>
  <c r="I42" i="2"/>
  <c r="I47" i="2"/>
  <c r="I46" i="2"/>
  <c r="I33" i="2"/>
  <c r="I38" i="2"/>
  <c r="I43" i="2"/>
  <c r="I49" i="2"/>
  <c r="I35" i="2"/>
  <c r="I34" i="2"/>
  <c r="I39" i="2"/>
  <c r="I45" i="2"/>
  <c r="I50" i="2"/>
  <c r="I41" i="2"/>
  <c r="I51" i="2"/>
  <c r="L53" i="2"/>
  <c r="I7" i="2"/>
  <c r="I26" i="2"/>
  <c r="I8" i="2"/>
  <c r="I6" i="2"/>
  <c r="I9" i="2"/>
  <c r="I23" i="2"/>
  <c r="I20" i="2"/>
  <c r="I14" i="2"/>
  <c r="I13" i="2"/>
  <c r="I19" i="2"/>
  <c r="I10" i="2"/>
  <c r="I25" i="2"/>
  <c r="I5" i="2"/>
  <c r="I16" i="2"/>
  <c r="I15" i="2"/>
  <c r="I22" i="2"/>
  <c r="I24" i="2"/>
  <c r="I21" i="2"/>
  <c r="I11" i="2"/>
  <c r="I18" i="2"/>
  <c r="I12" i="2"/>
  <c r="I17" i="2"/>
  <c r="K26" i="2"/>
  <c r="L26" i="2"/>
  <c r="I25" i="22"/>
  <c r="I17" i="22"/>
  <c r="I14" i="22"/>
  <c r="I10" i="22"/>
  <c r="I6" i="22"/>
  <c r="I12" i="22"/>
  <c r="I8" i="22"/>
  <c r="I26" i="22"/>
  <c r="I22" i="22"/>
  <c r="I18" i="22"/>
  <c r="I24" i="22"/>
  <c r="I20" i="22"/>
  <c r="I16" i="22"/>
  <c r="I13" i="22"/>
  <c r="I23" i="22"/>
  <c r="I7" i="22"/>
  <c r="I5" i="22"/>
  <c r="I15" i="22"/>
  <c r="I9" i="22"/>
  <c r="I19" i="22"/>
  <c r="I11" i="22"/>
  <c r="I21" i="22"/>
  <c r="L26" i="22"/>
  <c r="J26" i="2"/>
</calcChain>
</file>

<file path=xl/sharedStrings.xml><?xml version="1.0" encoding="utf-8"?>
<sst xmlns="http://schemas.openxmlformats.org/spreadsheetml/2006/main" count="564" uniqueCount="131">
  <si>
    <t>UKUPNO</t>
  </si>
  <si>
    <t>TZ Ž</t>
  </si>
  <si>
    <t>Ličko-senjska</t>
  </si>
  <si>
    <t>Zadarska</t>
  </si>
  <si>
    <t>Šibensko-kninska</t>
  </si>
  <si>
    <t>Splitsko-dalmatinska</t>
  </si>
  <si>
    <t>Dubrovačko-neretvanska</t>
  </si>
  <si>
    <t>Bjelovarsko-bilogorska</t>
  </si>
  <si>
    <t>Brodsko-posavska</t>
  </si>
  <si>
    <t>Karlovačka</t>
  </si>
  <si>
    <t>Koprivničko-križevačka</t>
  </si>
  <si>
    <t>Krapinsko-zagorska</t>
  </si>
  <si>
    <t>Međimurska</t>
  </si>
  <si>
    <t>Osječko-baranjska</t>
  </si>
  <si>
    <t>Požeško-slavonska</t>
  </si>
  <si>
    <t>Sisačko-moslavačka</t>
  </si>
  <si>
    <t>Varaždinska</t>
  </si>
  <si>
    <t>Virovitičko-podravska</t>
  </si>
  <si>
    <t>Vukovarsko-srijemska</t>
  </si>
  <si>
    <t>Zagrebačka</t>
  </si>
  <si>
    <t>Zemlja</t>
  </si>
  <si>
    <t>% noćenja</t>
  </si>
  <si>
    <t>Strani turisti</t>
  </si>
  <si>
    <t>Domaći turisti</t>
  </si>
  <si>
    <t>Vrsta objekta</t>
  </si>
  <si>
    <t>Dolasci</t>
  </si>
  <si>
    <t>Noćenja</t>
  </si>
  <si>
    <t>Hoteli</t>
  </si>
  <si>
    <t>Kampovi</t>
  </si>
  <si>
    <t>Objekti na OPG-u</t>
  </si>
  <si>
    <t>Objekti u domaćinstvu</t>
  </si>
  <si>
    <t>Ostali ugostiteljski objekti</t>
  </si>
  <si>
    <t>Ostalo</t>
  </si>
  <si>
    <t>Restorani</t>
  </si>
  <si>
    <t>Ukupno komercijalni smještaj</t>
  </si>
  <si>
    <t>Nekomercijalni smještaj</t>
  </si>
  <si>
    <t>Nautika</t>
  </si>
  <si>
    <t>Ukupno</t>
  </si>
  <si>
    <t>Albanija</t>
  </si>
  <si>
    <t>Argentina</t>
  </si>
  <si>
    <t>Australija</t>
  </si>
  <si>
    <t>Austrija</t>
  </si>
  <si>
    <t>Belgija</t>
  </si>
  <si>
    <t>Bjelorusija</t>
  </si>
  <si>
    <t>Bosna i Hercegovina</t>
  </si>
  <si>
    <t>Brazil</t>
  </si>
  <si>
    <t>Bugarska</t>
  </si>
  <si>
    <t>Cipar</t>
  </si>
  <si>
    <t>Crna Gora</t>
  </si>
  <si>
    <t>Češka</t>
  </si>
  <si>
    <t>Čile</t>
  </si>
  <si>
    <t>Danska</t>
  </si>
  <si>
    <t>Estonija</t>
  </si>
  <si>
    <t>Finska</t>
  </si>
  <si>
    <t>Francuska</t>
  </si>
  <si>
    <t>Grčka</t>
  </si>
  <si>
    <t>Hong Kong, Kina</t>
  </si>
  <si>
    <t>Indija</t>
  </si>
  <si>
    <t>Indonezija</t>
  </si>
  <si>
    <t>Irska</t>
  </si>
  <si>
    <t>Island</t>
  </si>
  <si>
    <t>Italija</t>
  </si>
  <si>
    <t>Izrael</t>
  </si>
  <si>
    <t>Japan</t>
  </si>
  <si>
    <t>Jordan</t>
  </si>
  <si>
    <t>Južnoafrička Republika</t>
  </si>
  <si>
    <t>Kanada</t>
  </si>
  <si>
    <t>Katar</t>
  </si>
  <si>
    <t>Kazahstan</t>
  </si>
  <si>
    <t>Kina</t>
  </si>
  <si>
    <t>Koreja, Republika</t>
  </si>
  <si>
    <t>Kosovo</t>
  </si>
  <si>
    <t>Kuvajt</t>
  </si>
  <si>
    <t>Letonija</t>
  </si>
  <si>
    <t>Lihtenštajn</t>
  </si>
  <si>
    <t>Litva</t>
  </si>
  <si>
    <t>Luksemburg</t>
  </si>
  <si>
    <t>Mađarska</t>
  </si>
  <si>
    <t>Makao, Kina</t>
  </si>
  <si>
    <t>Makedonija</t>
  </si>
  <si>
    <t>Malta</t>
  </si>
  <si>
    <t>Maroko</t>
  </si>
  <si>
    <t>Meksiko</t>
  </si>
  <si>
    <t>Nizozemska</t>
  </si>
  <si>
    <t>Norveška</t>
  </si>
  <si>
    <t>Novi Zeland</t>
  </si>
  <si>
    <t>Njemačka</t>
  </si>
  <si>
    <t>Oman</t>
  </si>
  <si>
    <t>Ostale afričke zemlje</t>
  </si>
  <si>
    <t>Ostale azijske zemlje</t>
  </si>
  <si>
    <t>Ostale europske zemlje</t>
  </si>
  <si>
    <t>Ostale zemlje Južne i Srednje Amerike</t>
  </si>
  <si>
    <t>Ostale zemlje Oceanije</t>
  </si>
  <si>
    <t>Ostale zemlje Sjeverne Amerike</t>
  </si>
  <si>
    <t>Poljska</t>
  </si>
  <si>
    <t>Portugal</t>
  </si>
  <si>
    <t>Rumunjska</t>
  </si>
  <si>
    <t>Rusija</t>
  </si>
  <si>
    <t>SAD</t>
  </si>
  <si>
    <t>Slovačka</t>
  </si>
  <si>
    <t>Slovenija</t>
  </si>
  <si>
    <t>Srbija</t>
  </si>
  <si>
    <t>Španjolska</t>
  </si>
  <si>
    <t>Švedska</t>
  </si>
  <si>
    <t>Švicarska</t>
  </si>
  <si>
    <t>Tajland</t>
  </si>
  <si>
    <t>Tajvan, Kina</t>
  </si>
  <si>
    <t>Tunis</t>
  </si>
  <si>
    <t>Turska</t>
  </si>
  <si>
    <t>Ujedinjena Kraljevina</t>
  </si>
  <si>
    <t>Ujedinjeni Arapski Emirati</t>
  </si>
  <si>
    <t>Ukrajina</t>
  </si>
  <si>
    <t>2018.</t>
  </si>
  <si>
    <t>Grad Zagreb</t>
  </si>
  <si>
    <t>NAPOMENA: Podaci uključuju dolaske i noćenja ostvarene u svim vrstama objekata obuhvaćenih evidencijom sustava eVisitor (integrirano eCrew).</t>
  </si>
  <si>
    <t xml:space="preserve">UKUPNO </t>
  </si>
  <si>
    <t>Domaći</t>
  </si>
  <si>
    <t>Strani</t>
  </si>
  <si>
    <t>Istarska</t>
  </si>
  <si>
    <t>Primorsko-goranska</t>
  </si>
  <si>
    <t>% dolazaka</t>
  </si>
  <si>
    <t>2019.</t>
  </si>
  <si>
    <t>Indeks 2019./2018.</t>
  </si>
  <si>
    <r>
      <t xml:space="preserve">DOLASCI I NOĆENJA DOMAĆIH I STRANIH TURISTA PO ZEMLJAMA PRIPADNOSTI ZA RAZDOBLJE </t>
    </r>
    <r>
      <rPr>
        <b/>
        <sz val="11"/>
        <color rgb="FFC00000"/>
        <rFont val="Calibri"/>
        <family val="2"/>
        <scheme val="minor"/>
      </rPr>
      <t>SIJEČANJ-OŽUJAK</t>
    </r>
    <r>
      <rPr>
        <b/>
        <sz val="11"/>
        <rFont val="Calibri"/>
        <family val="2"/>
        <scheme val="minor"/>
      </rPr>
      <t xml:space="preserve"> 2019./2018. (SVI KAPACITETI)</t>
    </r>
  </si>
  <si>
    <r>
      <t xml:space="preserve">DOLASCI I NOĆENJA PREMA VRSTAMA OBJEKATA U KOJIMA TURISTI BORAVE - RAZDOBLJE </t>
    </r>
    <r>
      <rPr>
        <b/>
        <sz val="11"/>
        <color rgb="FFC00000"/>
        <rFont val="Calibri"/>
        <family val="2"/>
        <scheme val="minor"/>
      </rPr>
      <t>SIJEČANJ-OŽUJAK</t>
    </r>
    <r>
      <rPr>
        <b/>
        <sz val="11"/>
        <color theme="1"/>
        <rFont val="Calibri"/>
        <family val="2"/>
        <scheme val="minor"/>
      </rPr>
      <t xml:space="preserve"> 2019./2018.</t>
    </r>
  </si>
  <si>
    <r>
      <t xml:space="preserve">DOLASCI DOMAĆIH I STRANIH TURISTA PO ŽUPANIJAMA ZA RAZDOBLJE </t>
    </r>
    <r>
      <rPr>
        <b/>
        <sz val="11"/>
        <color rgb="FFC00000"/>
        <rFont val="Calibri"/>
        <family val="2"/>
        <scheme val="minor"/>
      </rPr>
      <t>SIJEČANJ-OŽUJAK</t>
    </r>
    <r>
      <rPr>
        <b/>
        <sz val="11"/>
        <rFont val="Calibri"/>
        <family val="2"/>
        <scheme val="minor"/>
      </rPr>
      <t xml:space="preserve"> 2019./2018. (SVI KAPACITETI)</t>
    </r>
  </si>
  <si>
    <r>
      <t xml:space="preserve">NOĆENJA DOMAĆIH I STRANIH TURISTA PO ŽUPANIJAMA ZA RAZDOBLJE </t>
    </r>
    <r>
      <rPr>
        <b/>
        <sz val="11"/>
        <color rgb="FFC00000"/>
        <rFont val="Calibri"/>
        <family val="2"/>
        <scheme val="minor"/>
      </rPr>
      <t>SIJEČANJ-OŽUJAK</t>
    </r>
    <r>
      <rPr>
        <b/>
        <sz val="11"/>
        <rFont val="Calibri"/>
        <family val="2"/>
        <scheme val="minor"/>
      </rPr>
      <t xml:space="preserve"> 2019./2018. (SVI KAPACITETI)</t>
    </r>
  </si>
  <si>
    <r>
      <t xml:space="preserve">DOLASCI I NOĆENJA DOMAĆIH I STRANIH TURISTA PO ZEMLJAMA PRIPADNOSTI ZA RAZDOBLJE </t>
    </r>
    <r>
      <rPr>
        <b/>
        <sz val="11"/>
        <color rgb="FFC00000"/>
        <rFont val="Calibri"/>
        <family val="2"/>
        <scheme val="minor"/>
      </rPr>
      <t>OŽUJAK</t>
    </r>
    <r>
      <rPr>
        <b/>
        <sz val="11"/>
        <rFont val="Calibri"/>
        <family val="2"/>
        <scheme val="minor"/>
      </rPr>
      <t xml:space="preserve"> 2019./2018. (SVI KAPACITETI)</t>
    </r>
  </si>
  <si>
    <r>
      <t xml:space="preserve">DOLASCI I NOĆENJA PREMA VRSTAMA OBJEKATA U KOJIMA TURISTI BORAVE - RAZDOBLJE </t>
    </r>
    <r>
      <rPr>
        <b/>
        <sz val="11"/>
        <color rgb="FFC00000"/>
        <rFont val="Calibri"/>
        <family val="2"/>
        <scheme val="minor"/>
      </rPr>
      <t>OŽUJAK</t>
    </r>
    <r>
      <rPr>
        <b/>
        <sz val="11"/>
        <color theme="1"/>
        <rFont val="Calibri"/>
        <family val="2"/>
        <scheme val="minor"/>
      </rPr>
      <t xml:space="preserve"> 2018./2017.</t>
    </r>
  </si>
  <si>
    <r>
      <t xml:space="preserve">DOLASCI DOMAĆIH I STRANIH TURISTA PO ŽUPANIJAMA ZA RAZDOBLJE </t>
    </r>
    <r>
      <rPr>
        <b/>
        <sz val="11"/>
        <color rgb="FFC00000"/>
        <rFont val="Calibri"/>
        <family val="2"/>
        <scheme val="minor"/>
      </rPr>
      <t>OŽUJAK</t>
    </r>
    <r>
      <rPr>
        <b/>
        <sz val="11"/>
        <rFont val="Calibri"/>
        <family val="2"/>
        <scheme val="minor"/>
      </rPr>
      <t xml:space="preserve"> 2019./2018. (SVI KAPACITETI)</t>
    </r>
  </si>
  <si>
    <r>
      <t xml:space="preserve">NOĆENJA DOMAĆIH I STRANIH TURISTA PO ŽUPANIJAMA ZA RAZDOBLJE </t>
    </r>
    <r>
      <rPr>
        <b/>
        <sz val="11"/>
        <color rgb="FFC00000"/>
        <rFont val="Calibri"/>
        <family val="2"/>
        <scheme val="minor"/>
      </rPr>
      <t>OŽUJAK</t>
    </r>
    <r>
      <rPr>
        <b/>
        <sz val="11"/>
        <rFont val="Calibri"/>
        <family val="2"/>
        <scheme val="minor"/>
      </rPr>
      <t xml:space="preserve"> 2019./2018. (SVI KAPACITETI)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</si>
</sst>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_-* #,##0.00\ _H_R_K_-;\-* #,##0.00\ _H_R_K_-;_-* &quot;-&quot;??\ _H_R_K_-;_-@_-"/>
    <numFmt numFmtId="166" formatCode="_-* #,##0\ _k_n_-;\-* #,##0\ _k_n_-;_-* &quot;-&quot;??\ _k_n_-;_-@_-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charset val="238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3" tint="0.59999389629810485"/>
        <bgColor rgb="FFFFFFFF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/>
    <xf numFmtId="9" fontId="2" fillId="0" borderId="0"/>
    <xf numFmtId="165" fontId="2" fillId="0" borderId="0"/>
    <xf numFmtId="9" fontId="3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</cellStyleXfs>
  <cellXfs count="232">
    <xf numFmtId="0" fontId="0" fillId="0" borderId="0" xfId="0"/>
    <xf numFmtId="3" fontId="8" fillId="7" borderId="11" xfId="0" applyNumberFormat="1" applyFont="1" applyFill="1" applyBorder="1" applyAlignment="1">
      <alignment horizontal="center" vertical="center" shrinkToFit="1"/>
    </xf>
    <xf numFmtId="3" fontId="8" fillId="7" borderId="12" xfId="0" applyNumberFormat="1" applyFont="1" applyFill="1" applyBorder="1" applyAlignment="1">
      <alignment horizontal="center" vertical="center" shrinkToFit="1"/>
    </xf>
    <xf numFmtId="2" fontId="8" fillId="7" borderId="13" xfId="0" applyNumberFormat="1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vertical="center" shrinkToFit="1"/>
    </xf>
    <xf numFmtId="0" fontId="8" fillId="7" borderId="12" xfId="0" applyFont="1" applyFill="1" applyBorder="1" applyAlignment="1">
      <alignment horizontal="center" vertical="center" shrinkToFit="1"/>
    </xf>
    <xf numFmtId="4" fontId="8" fillId="7" borderId="11" xfId="0" applyNumberFormat="1" applyFont="1" applyFill="1" applyBorder="1" applyAlignment="1">
      <alignment horizontal="center" vertical="center" shrinkToFit="1"/>
    </xf>
    <xf numFmtId="4" fontId="8" fillId="7" borderId="13" xfId="0" applyNumberFormat="1" applyFont="1" applyFill="1" applyBorder="1" applyAlignment="1">
      <alignment horizontal="center" vertical="center" shrinkToFit="1"/>
    </xf>
    <xf numFmtId="0" fontId="6" fillId="8" borderId="14" xfId="0" applyFont="1" applyFill="1" applyBorder="1" applyAlignment="1">
      <alignment shrinkToFit="1"/>
    </xf>
    <xf numFmtId="3" fontId="6" fillId="8" borderId="6" xfId="0" applyNumberFormat="1" applyFont="1" applyFill="1" applyBorder="1" applyAlignment="1">
      <alignment shrinkToFit="1"/>
    </xf>
    <xf numFmtId="3" fontId="6" fillId="8" borderId="7" xfId="0" applyNumberFormat="1" applyFont="1" applyFill="1" applyBorder="1" applyAlignment="1">
      <alignment shrinkToFit="1"/>
    </xf>
    <xf numFmtId="4" fontId="6" fillId="8" borderId="8" xfId="0" applyNumberFormat="1" applyFont="1" applyFill="1" applyBorder="1" applyAlignment="1">
      <alignment shrinkToFit="1"/>
    </xf>
    <xf numFmtId="4" fontId="6" fillId="8" borderId="6" xfId="0" applyNumberFormat="1" applyFont="1" applyFill="1" applyBorder="1" applyAlignment="1">
      <alignment shrinkToFit="1"/>
    </xf>
    <xf numFmtId="0" fontId="6" fillId="7" borderId="15" xfId="0" applyFont="1" applyFill="1" applyBorder="1" applyAlignment="1">
      <alignment shrinkToFit="1"/>
    </xf>
    <xf numFmtId="3" fontId="6" fillId="7" borderId="9" xfId="0" applyNumberFormat="1" applyFont="1" applyFill="1" applyBorder="1" applyAlignment="1">
      <alignment shrinkToFit="1"/>
    </xf>
    <xf numFmtId="3" fontId="6" fillId="7" borderId="1" xfId="0" applyNumberFormat="1" applyFont="1" applyFill="1" applyBorder="1" applyAlignment="1">
      <alignment shrinkToFit="1"/>
    </xf>
    <xf numFmtId="4" fontId="6" fillId="7" borderId="10" xfId="0" applyNumberFormat="1" applyFont="1" applyFill="1" applyBorder="1" applyAlignment="1">
      <alignment shrinkToFit="1"/>
    </xf>
    <xf numFmtId="4" fontId="6" fillId="7" borderId="9" xfId="0" applyNumberFormat="1" applyFont="1" applyFill="1" applyBorder="1" applyAlignment="1">
      <alignment shrinkToFit="1"/>
    </xf>
    <xf numFmtId="0" fontId="6" fillId="12" borderId="16" xfId="0" applyFont="1" applyFill="1" applyBorder="1" applyAlignment="1">
      <alignment shrinkToFit="1"/>
    </xf>
    <xf numFmtId="3" fontId="6" fillId="12" borderId="11" xfId="0" applyNumberFormat="1" applyFont="1" applyFill="1" applyBorder="1" applyAlignment="1">
      <alignment shrinkToFit="1"/>
    </xf>
    <xf numFmtId="3" fontId="6" fillId="12" borderId="12" xfId="0" applyNumberFormat="1" applyFont="1" applyFill="1" applyBorder="1" applyAlignment="1">
      <alignment shrinkToFit="1"/>
    </xf>
    <xf numFmtId="3" fontId="6" fillId="12" borderId="13" xfId="0" applyNumberFormat="1" applyFont="1" applyFill="1" applyBorder="1" applyAlignment="1">
      <alignment shrinkToFit="1"/>
    </xf>
    <xf numFmtId="4" fontId="6" fillId="12" borderId="13" xfId="0" applyNumberFormat="1" applyFont="1" applyFill="1" applyBorder="1" applyAlignment="1">
      <alignment shrinkToFit="1"/>
    </xf>
    <xf numFmtId="4" fontId="6" fillId="12" borderId="11" xfId="0" applyNumberFormat="1" applyFont="1" applyFill="1" applyBorder="1" applyAlignment="1">
      <alignment shrinkToFit="1"/>
    </xf>
    <xf numFmtId="0" fontId="10" fillId="0" borderId="0" xfId="0" applyFont="1"/>
    <xf numFmtId="0" fontId="10" fillId="3" borderId="0" xfId="0" applyFont="1" applyFill="1"/>
    <xf numFmtId="4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8" fillId="10" borderId="11" xfId="1" applyFont="1" applyFill="1" applyBorder="1" applyAlignment="1">
      <alignment horizontal="center" vertical="center"/>
    </xf>
    <xf numFmtId="0" fontId="8" fillId="10" borderId="12" xfId="1" applyFont="1" applyFill="1" applyBorder="1" applyAlignment="1">
      <alignment horizontal="center" vertical="center"/>
    </xf>
    <xf numFmtId="4" fontId="8" fillId="10" borderId="13" xfId="1" applyNumberFormat="1" applyFont="1" applyFill="1" applyBorder="1" applyAlignment="1">
      <alignment horizontal="center" vertical="center"/>
    </xf>
    <xf numFmtId="4" fontId="8" fillId="10" borderId="11" xfId="1" applyNumberFormat="1" applyFont="1" applyFill="1" applyBorder="1" applyAlignment="1">
      <alignment horizontal="center" vertical="center"/>
    </xf>
    <xf numFmtId="4" fontId="8" fillId="10" borderId="12" xfId="1" applyNumberFormat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left" vertical="center"/>
    </xf>
    <xf numFmtId="166" fontId="10" fillId="3" borderId="18" xfId="8" applyNumberFormat="1" applyFont="1" applyFill="1" applyBorder="1" applyAlignment="1">
      <alignment horizontal="right" wrapText="1"/>
    </xf>
    <xf numFmtId="166" fontId="10" fillId="3" borderId="19" xfId="8" applyNumberFormat="1" applyFont="1" applyFill="1" applyBorder="1" applyAlignment="1">
      <alignment horizontal="right" wrapText="1"/>
    </xf>
    <xf numFmtId="164" fontId="10" fillId="3" borderId="20" xfId="8" applyFont="1" applyFill="1" applyBorder="1" applyAlignment="1">
      <alignment vertical="center"/>
    </xf>
    <xf numFmtId="2" fontId="10" fillId="3" borderId="20" xfId="6" applyNumberFormat="1" applyFont="1" applyFill="1" applyBorder="1" applyAlignment="1">
      <alignment horizontal="center" vertical="center" wrapText="1"/>
    </xf>
    <xf numFmtId="2" fontId="10" fillId="3" borderId="18" xfId="0" applyNumberFormat="1" applyFont="1" applyFill="1" applyBorder="1" applyAlignment="1">
      <alignment horizontal="center" vertical="center"/>
    </xf>
    <xf numFmtId="2" fontId="10" fillId="3" borderId="19" xfId="0" applyNumberFormat="1" applyFont="1" applyFill="1" applyBorder="1" applyAlignment="1">
      <alignment horizontal="center" vertical="center"/>
    </xf>
    <xf numFmtId="2" fontId="10" fillId="3" borderId="20" xfId="0" applyNumberFormat="1" applyFont="1" applyFill="1" applyBorder="1" applyAlignment="1">
      <alignment horizontal="center" vertical="center"/>
    </xf>
    <xf numFmtId="0" fontId="11" fillId="11" borderId="15" xfId="1" applyFont="1" applyFill="1" applyBorder="1" applyAlignment="1">
      <alignment horizontal="left" vertical="center"/>
    </xf>
    <xf numFmtId="166" fontId="11" fillId="11" borderId="9" xfId="8" applyNumberFormat="1" applyFont="1" applyFill="1" applyBorder="1" applyAlignment="1">
      <alignment horizontal="right" wrapText="1"/>
    </xf>
    <xf numFmtId="166" fontId="11" fillId="11" borderId="1" xfId="8" applyNumberFormat="1" applyFont="1" applyFill="1" applyBorder="1" applyAlignment="1">
      <alignment horizontal="right" wrapText="1"/>
    </xf>
    <xf numFmtId="164" fontId="11" fillId="11" borderId="10" xfId="8" applyFont="1" applyFill="1" applyBorder="1" applyAlignment="1">
      <alignment vertical="center"/>
    </xf>
    <xf numFmtId="2" fontId="11" fillId="11" borderId="10" xfId="6" applyNumberFormat="1" applyFont="1" applyFill="1" applyBorder="1" applyAlignment="1">
      <alignment horizontal="center" vertical="center" wrapText="1"/>
    </xf>
    <xf numFmtId="2" fontId="11" fillId="11" borderId="9" xfId="0" applyNumberFormat="1" applyFont="1" applyFill="1" applyBorder="1" applyAlignment="1">
      <alignment horizontal="center" vertical="center"/>
    </xf>
    <xf numFmtId="2" fontId="11" fillId="11" borderId="1" xfId="0" applyNumberFormat="1" applyFont="1" applyFill="1" applyBorder="1" applyAlignment="1">
      <alignment horizontal="center" vertical="center"/>
    </xf>
    <xf numFmtId="2" fontId="11" fillId="11" borderId="10" xfId="0" applyNumberFormat="1" applyFont="1" applyFill="1" applyBorder="1" applyAlignment="1">
      <alignment horizontal="center" vertical="center"/>
    </xf>
    <xf numFmtId="0" fontId="11" fillId="3" borderId="15" xfId="1" applyFont="1" applyFill="1" applyBorder="1" applyAlignment="1">
      <alignment horizontal="left" vertical="center"/>
    </xf>
    <xf numFmtId="166" fontId="10" fillId="3" borderId="9" xfId="8" applyNumberFormat="1" applyFont="1" applyFill="1" applyBorder="1" applyAlignment="1">
      <alignment horizontal="right" wrapText="1"/>
    </xf>
    <xf numFmtId="166" fontId="10" fillId="3" borderId="1" xfId="8" applyNumberFormat="1" applyFont="1" applyFill="1" applyBorder="1" applyAlignment="1">
      <alignment horizontal="right" wrapText="1"/>
    </xf>
    <xf numFmtId="164" fontId="10" fillId="3" borderId="10" xfId="8" applyFont="1" applyFill="1" applyBorder="1" applyAlignment="1">
      <alignment vertical="center"/>
    </xf>
    <xf numFmtId="2" fontId="10" fillId="3" borderId="10" xfId="6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left" vertical="center"/>
    </xf>
    <xf numFmtId="166" fontId="10" fillId="3" borderId="11" xfId="8" applyNumberFormat="1" applyFont="1" applyFill="1" applyBorder="1" applyAlignment="1">
      <alignment horizontal="right" wrapText="1"/>
    </xf>
    <xf numFmtId="166" fontId="10" fillId="3" borderId="12" xfId="8" applyNumberFormat="1" applyFont="1" applyFill="1" applyBorder="1" applyAlignment="1">
      <alignment horizontal="right" wrapText="1"/>
    </xf>
    <xf numFmtId="2" fontId="10" fillId="3" borderId="13" xfId="6" applyNumberFormat="1" applyFont="1" applyFill="1" applyBorder="1" applyAlignment="1">
      <alignment horizontal="center" vertical="center" wrapText="1"/>
    </xf>
    <xf numFmtId="2" fontId="10" fillId="3" borderId="11" xfId="0" applyNumberFormat="1" applyFont="1" applyFill="1" applyBorder="1" applyAlignment="1">
      <alignment horizontal="center" vertical="center"/>
    </xf>
    <xf numFmtId="2" fontId="10" fillId="3" borderId="12" xfId="0" applyNumberFormat="1" applyFont="1" applyFill="1" applyBorder="1" applyAlignment="1">
      <alignment horizontal="center" vertical="center"/>
    </xf>
    <xf numFmtId="2" fontId="10" fillId="3" borderId="13" xfId="0" applyNumberFormat="1" applyFont="1" applyFill="1" applyBorder="1" applyAlignment="1">
      <alignment horizontal="center" vertical="center"/>
    </xf>
    <xf numFmtId="0" fontId="8" fillId="13" borderId="2" xfId="1" applyFont="1" applyFill="1" applyBorder="1" applyAlignment="1">
      <alignment horizontal="left" vertical="center"/>
    </xf>
    <xf numFmtId="166" fontId="12" fillId="14" borderId="28" xfId="8" applyNumberFormat="1" applyFont="1" applyFill="1" applyBorder="1" applyAlignment="1">
      <alignment horizontal="right" vertical="center" wrapText="1"/>
    </xf>
    <xf numFmtId="166" fontId="12" fillId="14" borderId="44" xfId="8" applyNumberFormat="1" applyFont="1" applyFill="1" applyBorder="1" applyAlignment="1">
      <alignment horizontal="right" vertical="center" wrapText="1"/>
    </xf>
    <xf numFmtId="2" fontId="12" fillId="14" borderId="29" xfId="1" applyNumberFormat="1" applyFont="1" applyFill="1" applyBorder="1" applyAlignment="1">
      <alignment horizontal="center" vertical="center"/>
    </xf>
    <xf numFmtId="2" fontId="6" fillId="9" borderId="28" xfId="0" applyNumberFormat="1" applyFont="1" applyFill="1" applyBorder="1" applyAlignment="1">
      <alignment horizontal="center" vertical="center"/>
    </xf>
    <xf numFmtId="2" fontId="6" fillId="9" borderId="44" xfId="0" applyNumberFormat="1" applyFont="1" applyFill="1" applyBorder="1" applyAlignment="1">
      <alignment horizontal="center" vertical="center"/>
    </xf>
    <xf numFmtId="2" fontId="6" fillId="9" borderId="29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10" fillId="0" borderId="17" xfId="0" applyFont="1" applyBorder="1"/>
    <xf numFmtId="3" fontId="10" fillId="0" borderId="6" xfId="0" applyNumberFormat="1" applyFont="1" applyBorder="1"/>
    <xf numFmtId="3" fontId="10" fillId="0" borderId="46" xfId="0" applyNumberFormat="1" applyFont="1" applyBorder="1"/>
    <xf numFmtId="2" fontId="10" fillId="0" borderId="20" xfId="0" applyNumberFormat="1" applyFont="1" applyBorder="1"/>
    <xf numFmtId="2" fontId="10" fillId="0" borderId="18" xfId="0" applyNumberFormat="1" applyFont="1" applyBorder="1"/>
    <xf numFmtId="0" fontId="10" fillId="11" borderId="15" xfId="0" applyFont="1" applyFill="1" applyBorder="1"/>
    <xf numFmtId="3" fontId="10" fillId="11" borderId="9" xfId="0" applyNumberFormat="1" applyFont="1" applyFill="1" applyBorder="1"/>
    <xf numFmtId="3" fontId="10" fillId="11" borderId="45" xfId="0" applyNumberFormat="1" applyFont="1" applyFill="1" applyBorder="1"/>
    <xf numFmtId="2" fontId="10" fillId="11" borderId="10" xfId="0" applyNumberFormat="1" applyFont="1" applyFill="1" applyBorder="1"/>
    <xf numFmtId="2" fontId="10" fillId="11" borderId="9" xfId="0" applyNumberFormat="1" applyFont="1" applyFill="1" applyBorder="1"/>
    <xf numFmtId="0" fontId="10" fillId="0" borderId="15" xfId="0" applyFont="1" applyBorder="1"/>
    <xf numFmtId="3" fontId="10" fillId="0" borderId="18" xfId="0" applyNumberFormat="1" applyFont="1" applyBorder="1"/>
    <xf numFmtId="2" fontId="10" fillId="0" borderId="10" xfId="0" applyNumberFormat="1" applyFont="1" applyBorder="1"/>
    <xf numFmtId="2" fontId="10" fillId="0" borderId="9" xfId="0" applyNumberFormat="1" applyFont="1" applyBorder="1"/>
    <xf numFmtId="0" fontId="10" fillId="11" borderId="21" xfId="0" applyFont="1" applyFill="1" applyBorder="1"/>
    <xf numFmtId="3" fontId="10" fillId="11" borderId="11" xfId="0" applyNumberFormat="1" applyFont="1" applyFill="1" applyBorder="1"/>
    <xf numFmtId="2" fontId="10" fillId="11" borderId="23" xfId="0" applyNumberFormat="1" applyFont="1" applyFill="1" applyBorder="1"/>
    <xf numFmtId="2" fontId="10" fillId="11" borderId="22" xfId="0" applyNumberFormat="1" applyFont="1" applyFill="1" applyBorder="1"/>
    <xf numFmtId="3" fontId="10" fillId="0" borderId="7" xfId="0" applyNumberFormat="1" applyFont="1" applyBorder="1"/>
    <xf numFmtId="3" fontId="10" fillId="0" borderId="45" xfId="0" applyNumberFormat="1" applyFont="1" applyBorder="1"/>
    <xf numFmtId="3" fontId="10" fillId="0" borderId="9" xfId="0" applyNumberFormat="1" applyFont="1" applyBorder="1"/>
    <xf numFmtId="3" fontId="10" fillId="11" borderId="1" xfId="0" applyNumberFormat="1" applyFont="1" applyFill="1" applyBorder="1"/>
    <xf numFmtId="0" fontId="6" fillId="0" borderId="0" xfId="0" applyFont="1"/>
    <xf numFmtId="0" fontId="8" fillId="10" borderId="22" xfId="2" applyFont="1" applyFill="1" applyBorder="1" applyAlignment="1">
      <alignment horizontal="center" vertical="center"/>
    </xf>
    <xf numFmtId="0" fontId="8" fillId="10" borderId="23" xfId="2" applyFont="1" applyFill="1" applyBorder="1" applyAlignment="1">
      <alignment horizontal="center" vertical="center"/>
    </xf>
    <xf numFmtId="0" fontId="11" fillId="3" borderId="35" xfId="2" applyFont="1" applyFill="1" applyBorder="1" applyAlignment="1">
      <alignment horizontal="left" wrapText="1"/>
    </xf>
    <xf numFmtId="166" fontId="11" fillId="3" borderId="11" xfId="8" applyNumberFormat="1" applyFont="1" applyFill="1" applyBorder="1" applyAlignment="1">
      <alignment horizontal="right"/>
    </xf>
    <xf numFmtId="166" fontId="11" fillId="3" borderId="34" xfId="8" applyNumberFormat="1" applyFont="1" applyFill="1" applyBorder="1" applyAlignment="1">
      <alignment horizontal="right"/>
    </xf>
    <xf numFmtId="166" fontId="11" fillId="3" borderId="13" xfId="8" applyNumberFormat="1" applyFont="1" applyFill="1" applyBorder="1" applyAlignment="1">
      <alignment horizontal="right"/>
    </xf>
    <xf numFmtId="164" fontId="11" fillId="3" borderId="22" xfId="8" applyFont="1" applyFill="1" applyBorder="1" applyAlignment="1">
      <alignment horizontal="right"/>
    </xf>
    <xf numFmtId="164" fontId="11" fillId="3" borderId="23" xfId="8" applyFont="1" applyFill="1" applyBorder="1" applyAlignment="1">
      <alignment horizontal="right"/>
    </xf>
    <xf numFmtId="0" fontId="8" fillId="5" borderId="38" xfId="2" applyFont="1" applyFill="1" applyBorder="1" applyAlignment="1">
      <alignment horizontal="left"/>
    </xf>
    <xf numFmtId="166" fontId="8" fillId="5" borderId="39" xfId="8" applyNumberFormat="1" applyFont="1" applyFill="1" applyBorder="1" applyAlignment="1">
      <alignment horizontal="right"/>
    </xf>
    <xf numFmtId="166" fontId="8" fillId="5" borderId="40" xfId="8" applyNumberFormat="1" applyFont="1" applyFill="1" applyBorder="1" applyAlignment="1">
      <alignment horizontal="right"/>
    </xf>
    <xf numFmtId="164" fontId="8" fillId="5" borderId="41" xfId="8" applyFont="1" applyFill="1" applyBorder="1" applyAlignment="1">
      <alignment horizontal="right"/>
    </xf>
    <xf numFmtId="164" fontId="8" fillId="5" borderId="42" xfId="8" applyFont="1" applyFill="1" applyBorder="1" applyAlignment="1">
      <alignment horizontal="right"/>
    </xf>
    <xf numFmtId="0" fontId="11" fillId="6" borderId="25" xfId="2" applyFont="1" applyFill="1" applyBorder="1" applyAlignment="1">
      <alignment horizontal="left"/>
    </xf>
    <xf numFmtId="166" fontId="11" fillId="6" borderId="6" xfId="8" applyNumberFormat="1" applyFont="1" applyFill="1" applyBorder="1" applyAlignment="1">
      <alignment horizontal="right"/>
    </xf>
    <xf numFmtId="166" fontId="11" fillId="6" borderId="33" xfId="8" applyNumberFormat="1" applyFont="1" applyFill="1" applyBorder="1" applyAlignment="1">
      <alignment horizontal="right"/>
    </xf>
    <xf numFmtId="166" fontId="11" fillId="6" borderId="8" xfId="8" applyNumberFormat="1" applyFont="1" applyFill="1" applyBorder="1" applyAlignment="1">
      <alignment horizontal="right"/>
    </xf>
    <xf numFmtId="164" fontId="11" fillId="6" borderId="6" xfId="8" applyFont="1" applyFill="1" applyBorder="1" applyAlignment="1">
      <alignment horizontal="right"/>
    </xf>
    <xf numFmtId="164" fontId="11" fillId="6" borderId="8" xfId="8" applyFont="1" applyFill="1" applyBorder="1" applyAlignment="1">
      <alignment horizontal="right"/>
    </xf>
    <xf numFmtId="0" fontId="8" fillId="9" borderId="2" xfId="2" applyFont="1" applyFill="1" applyBorder="1" applyAlignment="1">
      <alignment horizontal="left"/>
    </xf>
    <xf numFmtId="166" fontId="8" fillId="9" borderId="28" xfId="8" applyNumberFormat="1" applyFont="1" applyFill="1" applyBorder="1" applyAlignment="1">
      <alignment horizontal="right"/>
    </xf>
    <xf numFmtId="164" fontId="8" fillId="9" borderId="28" xfId="8" applyFont="1" applyFill="1" applyBorder="1" applyAlignment="1">
      <alignment horizontal="right"/>
    </xf>
    <xf numFmtId="164" fontId="8" fillId="9" borderId="29" xfId="8" applyFont="1" applyFill="1" applyBorder="1" applyAlignment="1">
      <alignment horizontal="right"/>
    </xf>
    <xf numFmtId="0" fontId="8" fillId="0" borderId="0" xfId="2" applyFont="1" applyAlignment="1">
      <alignment horizontal="left"/>
    </xf>
    <xf numFmtId="0" fontId="14" fillId="0" borderId="0" xfId="2" applyFont="1"/>
    <xf numFmtId="0" fontId="11" fillId="0" borderId="0" xfId="2" applyFont="1"/>
    <xf numFmtId="4" fontId="11" fillId="0" borderId="0" xfId="2" applyNumberFormat="1" applyFont="1"/>
    <xf numFmtId="0" fontId="10" fillId="0" borderId="25" xfId="0" applyFont="1" applyBorder="1"/>
    <xf numFmtId="166" fontId="10" fillId="0" borderId="6" xfId="8" applyNumberFormat="1" applyFont="1" applyBorder="1" applyAlignment="1">
      <alignment horizontal="right"/>
    </xf>
    <xf numFmtId="166" fontId="10" fillId="0" borderId="33" xfId="8" applyNumberFormat="1" applyFont="1" applyBorder="1" applyAlignment="1">
      <alignment horizontal="right"/>
    </xf>
    <xf numFmtId="166" fontId="10" fillId="0" borderId="8" xfId="8" applyNumberFormat="1" applyFont="1" applyBorder="1" applyAlignment="1">
      <alignment horizontal="right"/>
    </xf>
    <xf numFmtId="164" fontId="10" fillId="0" borderId="6" xfId="8" applyFont="1" applyBorder="1" applyAlignment="1">
      <alignment horizontal="right"/>
    </xf>
    <xf numFmtId="164" fontId="10" fillId="0" borderId="8" xfId="8" applyFont="1" applyBorder="1" applyAlignment="1">
      <alignment horizontal="right"/>
    </xf>
    <xf numFmtId="10" fontId="10" fillId="0" borderId="0" xfId="6" applyNumberFormat="1" applyFont="1"/>
    <xf numFmtId="0" fontId="10" fillId="11" borderId="31" xfId="0" applyFont="1" applyFill="1" applyBorder="1"/>
    <xf numFmtId="166" fontId="10" fillId="11" borderId="9" xfId="8" applyNumberFormat="1" applyFont="1" applyFill="1" applyBorder="1" applyAlignment="1">
      <alignment horizontal="right"/>
    </xf>
    <xf numFmtId="166" fontId="10" fillId="11" borderId="5" xfId="8" applyNumberFormat="1" applyFont="1" applyFill="1" applyBorder="1" applyAlignment="1">
      <alignment horizontal="right"/>
    </xf>
    <xf numFmtId="166" fontId="10" fillId="11" borderId="10" xfId="8" applyNumberFormat="1" applyFont="1" applyFill="1" applyBorder="1" applyAlignment="1">
      <alignment horizontal="right"/>
    </xf>
    <xf numFmtId="164" fontId="10" fillId="11" borderId="9" xfId="8" applyFont="1" applyFill="1" applyBorder="1" applyAlignment="1">
      <alignment horizontal="right"/>
    </xf>
    <xf numFmtId="164" fontId="10" fillId="11" borderId="10" xfId="8" applyFont="1" applyFill="1" applyBorder="1" applyAlignment="1">
      <alignment horizontal="right"/>
    </xf>
    <xf numFmtId="0" fontId="10" fillId="0" borderId="30" xfId="0" applyFont="1" applyBorder="1"/>
    <xf numFmtId="166" fontId="10" fillId="0" borderId="9" xfId="8" applyNumberFormat="1" applyFont="1" applyBorder="1" applyAlignment="1">
      <alignment horizontal="right"/>
    </xf>
    <xf numFmtId="166" fontId="10" fillId="0" borderId="5" xfId="8" applyNumberFormat="1" applyFont="1" applyBorder="1" applyAlignment="1">
      <alignment horizontal="right"/>
    </xf>
    <xf numFmtId="166" fontId="10" fillId="0" borderId="10" xfId="8" applyNumberFormat="1" applyFont="1" applyBorder="1" applyAlignment="1">
      <alignment horizontal="right"/>
    </xf>
    <xf numFmtId="164" fontId="10" fillId="0" borderId="9" xfId="8" applyFont="1" applyBorder="1" applyAlignment="1">
      <alignment horizontal="right"/>
    </xf>
    <xf numFmtId="164" fontId="10" fillId="0" borderId="10" xfId="8" applyFont="1" applyBorder="1" applyAlignment="1">
      <alignment horizontal="right"/>
    </xf>
    <xf numFmtId="0" fontId="10" fillId="4" borderId="35" xfId="0" applyFont="1" applyFill="1" applyBorder="1"/>
    <xf numFmtId="166" fontId="10" fillId="4" borderId="22" xfId="8" applyNumberFormat="1" applyFont="1" applyFill="1" applyBorder="1" applyAlignment="1">
      <alignment horizontal="right"/>
    </xf>
    <xf numFmtId="166" fontId="10" fillId="4" borderId="37" xfId="8" applyNumberFormat="1" applyFont="1" applyFill="1" applyBorder="1" applyAlignment="1">
      <alignment horizontal="right"/>
    </xf>
    <xf numFmtId="166" fontId="10" fillId="4" borderId="23" xfId="8" applyNumberFormat="1" applyFont="1" applyFill="1" applyBorder="1" applyAlignment="1">
      <alignment horizontal="right"/>
    </xf>
    <xf numFmtId="164" fontId="10" fillId="4" borderId="22" xfId="8" applyFont="1" applyFill="1" applyBorder="1" applyAlignment="1">
      <alignment horizontal="right"/>
    </xf>
    <xf numFmtId="164" fontId="10" fillId="4" borderId="23" xfId="8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164" fontId="12" fillId="14" borderId="29" xfId="8" applyFont="1" applyFill="1" applyBorder="1" applyAlignment="1">
      <alignment vertical="center"/>
    </xf>
    <xf numFmtId="0" fontId="8" fillId="10" borderId="32" xfId="2" applyFont="1" applyFill="1" applyBorder="1" applyAlignment="1">
      <alignment horizontal="center" vertical="center"/>
    </xf>
    <xf numFmtId="2" fontId="10" fillId="0" borderId="6" xfId="0" applyNumberFormat="1" applyFont="1" applyBorder="1"/>
    <xf numFmtId="2" fontId="10" fillId="0" borderId="26" xfId="0" applyNumberFormat="1" applyFont="1" applyBorder="1"/>
    <xf numFmtId="2" fontId="10" fillId="11" borderId="47" xfId="0" applyNumberFormat="1" applyFont="1" applyFill="1" applyBorder="1"/>
    <xf numFmtId="2" fontId="10" fillId="0" borderId="48" xfId="0" applyNumberFormat="1" applyFont="1" applyBorder="1"/>
    <xf numFmtId="2" fontId="10" fillId="11" borderId="11" xfId="0" applyNumberFormat="1" applyFont="1" applyFill="1" applyBorder="1"/>
    <xf numFmtId="3" fontId="10" fillId="0" borderId="19" xfId="0" applyNumberFormat="1" applyFont="1" applyBorder="1"/>
    <xf numFmtId="166" fontId="10" fillId="0" borderId="6" xfId="8" applyNumberFormat="1" applyFont="1" applyBorder="1" applyAlignment="1">
      <alignment horizontal="right" vertical="center"/>
    </xf>
    <xf numFmtId="166" fontId="10" fillId="0" borderId="33" xfId="8" applyNumberFormat="1" applyFont="1" applyBorder="1" applyAlignment="1">
      <alignment horizontal="right" vertical="center"/>
    </xf>
    <xf numFmtId="166" fontId="10" fillId="0" borderId="8" xfId="8" applyNumberFormat="1" applyFont="1" applyBorder="1" applyAlignment="1">
      <alignment horizontal="right" vertical="center"/>
    </xf>
    <xf numFmtId="164" fontId="10" fillId="0" borderId="6" xfId="8" applyFont="1" applyBorder="1" applyAlignment="1">
      <alignment horizontal="right" vertical="center"/>
    </xf>
    <xf numFmtId="164" fontId="10" fillId="0" borderId="8" xfId="8" applyFont="1" applyBorder="1" applyAlignment="1">
      <alignment horizontal="right" vertical="center"/>
    </xf>
    <xf numFmtId="166" fontId="10" fillId="11" borderId="9" xfId="8" applyNumberFormat="1" applyFont="1" applyFill="1" applyBorder="1" applyAlignment="1">
      <alignment horizontal="right" vertical="center"/>
    </xf>
    <xf numFmtId="166" fontId="10" fillId="11" borderId="5" xfId="8" applyNumberFormat="1" applyFont="1" applyFill="1" applyBorder="1" applyAlignment="1">
      <alignment horizontal="right" vertical="center"/>
    </xf>
    <xf numFmtId="166" fontId="10" fillId="11" borderId="10" xfId="8" applyNumberFormat="1" applyFont="1" applyFill="1" applyBorder="1" applyAlignment="1">
      <alignment horizontal="right" vertical="center"/>
    </xf>
    <xf numFmtId="164" fontId="10" fillId="11" borderId="9" xfId="8" applyFont="1" applyFill="1" applyBorder="1" applyAlignment="1">
      <alignment horizontal="right" vertical="center"/>
    </xf>
    <xf numFmtId="164" fontId="10" fillId="11" borderId="10" xfId="8" applyFont="1" applyFill="1" applyBorder="1" applyAlignment="1">
      <alignment horizontal="right" vertical="center"/>
    </xf>
    <xf numFmtId="166" fontId="10" fillId="0" borderId="9" xfId="8" applyNumberFormat="1" applyFont="1" applyBorder="1" applyAlignment="1">
      <alignment horizontal="right" vertical="center"/>
    </xf>
    <xf numFmtId="166" fontId="10" fillId="0" borderId="5" xfId="8" applyNumberFormat="1" applyFont="1" applyBorder="1" applyAlignment="1">
      <alignment horizontal="right" vertical="center"/>
    </xf>
    <xf numFmtId="166" fontId="10" fillId="0" borderId="10" xfId="8" applyNumberFormat="1" applyFont="1" applyBorder="1" applyAlignment="1">
      <alignment horizontal="right" vertical="center"/>
    </xf>
    <xf numFmtId="164" fontId="10" fillId="0" borderId="9" xfId="8" applyFont="1" applyBorder="1" applyAlignment="1">
      <alignment horizontal="right" vertical="center"/>
    </xf>
    <xf numFmtId="164" fontId="10" fillId="0" borderId="10" xfId="8" applyFont="1" applyBorder="1" applyAlignment="1">
      <alignment horizontal="right" vertical="center"/>
    </xf>
    <xf numFmtId="166" fontId="11" fillId="3" borderId="11" xfId="8" applyNumberFormat="1" applyFont="1" applyFill="1" applyBorder="1" applyAlignment="1">
      <alignment horizontal="right" vertical="center"/>
    </xf>
    <xf numFmtId="166" fontId="11" fillId="3" borderId="34" xfId="8" applyNumberFormat="1" applyFont="1" applyFill="1" applyBorder="1" applyAlignment="1">
      <alignment horizontal="right" vertical="center"/>
    </xf>
    <xf numFmtId="166" fontId="11" fillId="3" borderId="13" xfId="8" applyNumberFormat="1" applyFont="1" applyFill="1" applyBorder="1" applyAlignment="1">
      <alignment horizontal="right" vertical="center"/>
    </xf>
    <xf numFmtId="164" fontId="11" fillId="3" borderId="22" xfId="8" applyFont="1" applyFill="1" applyBorder="1" applyAlignment="1">
      <alignment horizontal="right" vertical="center"/>
    </xf>
    <xf numFmtId="164" fontId="11" fillId="3" borderId="23" xfId="8" applyFont="1" applyFill="1" applyBorder="1" applyAlignment="1">
      <alignment horizontal="right" vertical="center"/>
    </xf>
    <xf numFmtId="166" fontId="8" fillId="5" borderId="39" xfId="8" applyNumberFormat="1" applyFont="1" applyFill="1" applyBorder="1" applyAlignment="1">
      <alignment horizontal="right" vertical="center"/>
    </xf>
    <xf numFmtId="166" fontId="8" fillId="5" borderId="40" xfId="8" applyNumberFormat="1" applyFont="1" applyFill="1" applyBorder="1" applyAlignment="1">
      <alignment horizontal="right" vertical="center"/>
    </xf>
    <xf numFmtId="164" fontId="8" fillId="5" borderId="41" xfId="8" applyFont="1" applyFill="1" applyBorder="1" applyAlignment="1">
      <alignment horizontal="right" vertical="center"/>
    </xf>
    <xf numFmtId="164" fontId="8" fillId="5" borderId="42" xfId="8" applyFont="1" applyFill="1" applyBorder="1" applyAlignment="1">
      <alignment horizontal="right" vertical="center"/>
    </xf>
    <xf numFmtId="166" fontId="11" fillId="6" borderId="6" xfId="8" applyNumberFormat="1" applyFont="1" applyFill="1" applyBorder="1" applyAlignment="1">
      <alignment horizontal="right" vertical="center"/>
    </xf>
    <xf numFmtId="166" fontId="11" fillId="6" borderId="33" xfId="8" applyNumberFormat="1" applyFont="1" applyFill="1" applyBorder="1" applyAlignment="1">
      <alignment horizontal="right" vertical="center"/>
    </xf>
    <xf numFmtId="166" fontId="11" fillId="6" borderId="8" xfId="8" applyNumberFormat="1" applyFont="1" applyFill="1" applyBorder="1" applyAlignment="1">
      <alignment horizontal="right" vertical="center"/>
    </xf>
    <xf numFmtId="164" fontId="11" fillId="6" borderId="6" xfId="8" applyFont="1" applyFill="1" applyBorder="1" applyAlignment="1">
      <alignment horizontal="right" vertical="center"/>
    </xf>
    <xf numFmtId="164" fontId="11" fillId="6" borderId="8" xfId="8" applyFont="1" applyFill="1" applyBorder="1" applyAlignment="1">
      <alignment horizontal="right" vertical="center"/>
    </xf>
    <xf numFmtId="166" fontId="10" fillId="4" borderId="22" xfId="8" applyNumberFormat="1" applyFont="1" applyFill="1" applyBorder="1" applyAlignment="1">
      <alignment horizontal="right" vertical="center"/>
    </xf>
    <xf numFmtId="166" fontId="10" fillId="4" borderId="37" xfId="8" applyNumberFormat="1" applyFont="1" applyFill="1" applyBorder="1" applyAlignment="1">
      <alignment horizontal="right" vertical="center"/>
    </xf>
    <xf numFmtId="166" fontId="10" fillId="4" borderId="23" xfId="8" applyNumberFormat="1" applyFont="1" applyFill="1" applyBorder="1" applyAlignment="1">
      <alignment horizontal="right" vertical="center"/>
    </xf>
    <xf numFmtId="164" fontId="10" fillId="4" borderId="22" xfId="8" applyFont="1" applyFill="1" applyBorder="1" applyAlignment="1">
      <alignment horizontal="right" vertical="center"/>
    </xf>
    <xf numFmtId="164" fontId="10" fillId="4" borderId="23" xfId="8" applyFont="1" applyFill="1" applyBorder="1" applyAlignment="1">
      <alignment horizontal="right" vertical="center"/>
    </xf>
    <xf numFmtId="166" fontId="8" fillId="9" borderId="28" xfId="8" applyNumberFormat="1" applyFont="1" applyFill="1" applyBorder="1" applyAlignment="1">
      <alignment horizontal="right" vertical="center"/>
    </xf>
    <xf numFmtId="166" fontId="8" fillId="9" borderId="43" xfId="8" applyNumberFormat="1" applyFont="1" applyFill="1" applyBorder="1" applyAlignment="1">
      <alignment horizontal="right" vertical="center"/>
    </xf>
    <xf numFmtId="164" fontId="8" fillId="9" borderId="28" xfId="8" applyFont="1" applyFill="1" applyBorder="1" applyAlignment="1">
      <alignment horizontal="right" vertical="center"/>
    </xf>
    <xf numFmtId="164" fontId="8" fillId="9" borderId="29" xfId="8" applyFont="1" applyFill="1" applyBorder="1" applyAlignment="1">
      <alignment horizontal="right" vertical="center"/>
    </xf>
    <xf numFmtId="1" fontId="8" fillId="7" borderId="6" xfId="0" applyNumberFormat="1" applyFont="1" applyFill="1" applyBorder="1" applyAlignment="1">
      <alignment horizontal="center" vertical="center" shrinkToFit="1"/>
    </xf>
    <xf numFmtId="1" fontId="8" fillId="7" borderId="7" xfId="0" applyNumberFormat="1" applyFont="1" applyFill="1" applyBorder="1" applyAlignment="1">
      <alignment horizontal="center" vertical="center" shrinkToFit="1"/>
    </xf>
    <xf numFmtId="1" fontId="8" fillId="7" borderId="8" xfId="0" applyNumberFormat="1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8" fillId="7" borderId="7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4" fontId="8" fillId="7" borderId="6" xfId="0" applyNumberFormat="1" applyFont="1" applyFill="1" applyBorder="1" applyAlignment="1">
      <alignment horizontal="center" vertical="center" shrinkToFit="1"/>
    </xf>
    <xf numFmtId="4" fontId="8" fillId="7" borderId="8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7" borderId="24" xfId="0" applyFont="1" applyFill="1" applyBorder="1" applyAlignment="1">
      <alignment horizontal="center" vertical="center" shrinkToFit="1"/>
    </xf>
    <xf numFmtId="0" fontId="8" fillId="7" borderId="27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49" fontId="8" fillId="10" borderId="36" xfId="2" applyNumberFormat="1" applyFont="1" applyFill="1" applyBorder="1" applyAlignment="1">
      <alignment horizontal="center"/>
    </xf>
    <xf numFmtId="49" fontId="8" fillId="10" borderId="26" xfId="2" applyNumberFormat="1" applyFont="1" applyFill="1" applyBorder="1" applyAlignment="1">
      <alignment horizontal="center"/>
    </xf>
    <xf numFmtId="49" fontId="8" fillId="10" borderId="25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10" borderId="24" xfId="2" applyFont="1" applyFill="1" applyBorder="1" applyAlignment="1">
      <alignment horizontal="center" vertical="center"/>
    </xf>
    <xf numFmtId="0" fontId="8" fillId="10" borderId="27" xfId="2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10" borderId="6" xfId="1" applyFont="1" applyFill="1" applyBorder="1" applyAlignment="1">
      <alignment horizontal="center" vertical="center"/>
    </xf>
    <xf numFmtId="0" fontId="8" fillId="10" borderId="7" xfId="1" applyFont="1" applyFill="1" applyBorder="1" applyAlignment="1">
      <alignment horizontal="center" vertical="center"/>
    </xf>
    <xf numFmtId="0" fontId="8" fillId="10" borderId="8" xfId="1" applyFont="1" applyFill="1" applyBorder="1" applyAlignment="1">
      <alignment horizontal="center" vertical="center"/>
    </xf>
    <xf numFmtId="4" fontId="8" fillId="10" borderId="6" xfId="1" applyNumberFormat="1" applyFont="1" applyFill="1" applyBorder="1" applyAlignment="1">
      <alignment horizontal="center" vertical="center"/>
    </xf>
    <xf numFmtId="4" fontId="8" fillId="10" borderId="7" xfId="1" applyNumberFormat="1" applyFont="1" applyFill="1" applyBorder="1" applyAlignment="1">
      <alignment horizontal="center" vertical="center"/>
    </xf>
    <xf numFmtId="4" fontId="8" fillId="10" borderId="8" xfId="1" applyNumberFormat="1" applyFont="1" applyFill="1" applyBorder="1" applyAlignment="1">
      <alignment horizontal="center" vertical="center"/>
    </xf>
    <xf numFmtId="0" fontId="8" fillId="10" borderId="24" xfId="1" applyFont="1" applyFill="1" applyBorder="1" applyAlignment="1">
      <alignment horizontal="center" vertical="center"/>
    </xf>
    <xf numFmtId="0" fontId="8" fillId="10" borderId="27" xfId="1" applyFont="1" applyFill="1" applyBorder="1" applyAlignment="1">
      <alignment horizontal="center" vertical="center"/>
    </xf>
  </cellXfs>
  <cellStyles count="9">
    <cellStyle name="20% - Accent1" xfId="1" builtinId="30"/>
    <cellStyle name="Comma" xfId="8" builtinId="3"/>
    <cellStyle name="Comma 2" xfId="5" xr:uid="{00000000-0005-0000-0000-000002000000}"/>
    <cellStyle name="Normal" xfId="0" builtinId="0"/>
    <cellStyle name="Normal 2" xfId="2" xr:uid="{00000000-0005-0000-0000-000004000000}"/>
    <cellStyle name="Normal 3" xfId="7" xr:uid="{00000000-0005-0000-0000-000005000000}"/>
    <cellStyle name="Percent" xfId="6" builtinId="5"/>
    <cellStyle name="Percent 2" xfId="3" xr:uid="{00000000-0005-0000-0000-000007000000}"/>
    <cellStyle name="Percent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I83"/>
  <sheetViews>
    <sheetView tabSelected="1" zoomScaleNormal="100" workbookViewId="0">
      <selection activeCell="L2" sqref="L2"/>
    </sheetView>
  </sheetViews>
  <sheetFormatPr defaultRowHeight="15" x14ac:dyDescent="0.25"/>
  <cols>
    <col min="1" max="1" width="33.140625" style="24" customWidth="1"/>
    <col min="2" max="3" width="13.7109375" style="24" customWidth="1"/>
    <col min="4" max="4" width="11.7109375" style="24" customWidth="1"/>
    <col min="5" max="6" width="13.7109375" style="24" customWidth="1"/>
    <col min="7" max="9" width="11.7109375" style="24" customWidth="1"/>
    <col min="10" max="16384" width="9.140625" style="24"/>
  </cols>
  <sheetData>
    <row r="1" spans="1:9" ht="15.75" thickBot="1" x14ac:dyDescent="0.3">
      <c r="A1" s="203" t="s">
        <v>123</v>
      </c>
      <c r="B1" s="204"/>
      <c r="C1" s="204"/>
      <c r="D1" s="204"/>
      <c r="E1" s="204"/>
      <c r="F1" s="204"/>
      <c r="G1" s="204"/>
      <c r="H1" s="204"/>
      <c r="I1" s="205"/>
    </row>
    <row r="2" spans="1:9" ht="16.5" customHeight="1" thickBot="1" x14ac:dyDescent="0.3"/>
    <row r="3" spans="1:9" x14ac:dyDescent="0.25">
      <c r="A3" s="209" t="s">
        <v>20</v>
      </c>
      <c r="B3" s="195" t="s">
        <v>121</v>
      </c>
      <c r="C3" s="196"/>
      <c r="D3" s="197"/>
      <c r="E3" s="198" t="s">
        <v>112</v>
      </c>
      <c r="F3" s="199"/>
      <c r="G3" s="200"/>
      <c r="H3" s="201" t="s">
        <v>122</v>
      </c>
      <c r="I3" s="202"/>
    </row>
    <row r="4" spans="1:9" ht="15.75" thickBot="1" x14ac:dyDescent="0.3">
      <c r="A4" s="210"/>
      <c r="B4" s="1" t="s">
        <v>25</v>
      </c>
      <c r="C4" s="2" t="s">
        <v>26</v>
      </c>
      <c r="D4" s="3" t="s">
        <v>21</v>
      </c>
      <c r="E4" s="4" t="s">
        <v>25</v>
      </c>
      <c r="F4" s="5" t="s">
        <v>26</v>
      </c>
      <c r="G4" s="3" t="s">
        <v>21</v>
      </c>
      <c r="H4" s="6" t="s">
        <v>25</v>
      </c>
      <c r="I4" s="7" t="s">
        <v>26</v>
      </c>
    </row>
    <row r="5" spans="1:9" ht="15" customHeight="1" x14ac:dyDescent="0.25">
      <c r="A5" s="73" t="s">
        <v>44</v>
      </c>
      <c r="B5" s="156">
        <v>40162</v>
      </c>
      <c r="C5" s="156">
        <v>201700</v>
      </c>
      <c r="D5" s="76">
        <v>8.5482328848866231</v>
      </c>
      <c r="E5" s="156">
        <v>33934</v>
      </c>
      <c r="F5" s="156">
        <v>184532</v>
      </c>
      <c r="G5" s="76">
        <v>7.8354908688838041</v>
      </c>
      <c r="H5" s="76">
        <v>118.35327400247539</v>
      </c>
      <c r="I5" s="76">
        <v>109.30353543016929</v>
      </c>
    </row>
    <row r="6" spans="1:9" ht="15" customHeight="1" x14ac:dyDescent="0.25">
      <c r="A6" s="78" t="s">
        <v>100</v>
      </c>
      <c r="B6" s="94">
        <v>81216</v>
      </c>
      <c r="C6" s="94">
        <v>198271</v>
      </c>
      <c r="D6" s="81">
        <v>8.4029086877508963</v>
      </c>
      <c r="E6" s="94">
        <v>70338</v>
      </c>
      <c r="F6" s="94">
        <v>170453</v>
      </c>
      <c r="G6" s="81">
        <v>7.237676528048528</v>
      </c>
      <c r="H6" s="81">
        <v>115.46532457562057</v>
      </c>
      <c r="I6" s="81">
        <v>116.32004130170782</v>
      </c>
    </row>
    <row r="7" spans="1:9" ht="15" customHeight="1" x14ac:dyDescent="0.25">
      <c r="A7" s="83" t="s">
        <v>86</v>
      </c>
      <c r="B7" s="156">
        <v>61076</v>
      </c>
      <c r="C7" s="156">
        <v>163790</v>
      </c>
      <c r="D7" s="85">
        <v>6.9415719594228058</v>
      </c>
      <c r="E7" s="156">
        <v>54747</v>
      </c>
      <c r="F7" s="156">
        <v>196565</v>
      </c>
      <c r="G7" s="76">
        <v>8.34642914314127</v>
      </c>
      <c r="H7" s="76">
        <v>111.56045080095713</v>
      </c>
      <c r="I7" s="76">
        <v>83.326126217790559</v>
      </c>
    </row>
    <row r="8" spans="1:9" ht="15" customHeight="1" x14ac:dyDescent="0.25">
      <c r="A8" s="78" t="s">
        <v>41</v>
      </c>
      <c r="B8" s="94">
        <v>41562</v>
      </c>
      <c r="C8" s="94">
        <v>130427</v>
      </c>
      <c r="D8" s="81">
        <v>5.5276171069762396</v>
      </c>
      <c r="E8" s="94">
        <v>54615</v>
      </c>
      <c r="F8" s="94">
        <v>184530</v>
      </c>
      <c r="G8" s="81">
        <v>7.8354059460425747</v>
      </c>
      <c r="H8" s="81">
        <v>76.099972535017855</v>
      </c>
      <c r="I8" s="81">
        <v>70.680648133094891</v>
      </c>
    </row>
    <row r="9" spans="1:9" ht="15" customHeight="1" x14ac:dyDescent="0.25">
      <c r="A9" s="83" t="s">
        <v>61</v>
      </c>
      <c r="B9" s="156">
        <v>41607</v>
      </c>
      <c r="C9" s="156">
        <v>97066</v>
      </c>
      <c r="D9" s="85">
        <v>4.1137470163827707</v>
      </c>
      <c r="E9" s="156">
        <v>48526</v>
      </c>
      <c r="F9" s="156">
        <v>104932</v>
      </c>
      <c r="G9" s="76">
        <v>4.4555617879485148</v>
      </c>
      <c r="H9" s="76">
        <v>85.741664262457235</v>
      </c>
      <c r="I9" s="76">
        <v>92.503716692715287</v>
      </c>
    </row>
    <row r="10" spans="1:9" ht="15" customHeight="1" x14ac:dyDescent="0.25">
      <c r="A10" s="78" t="s">
        <v>70</v>
      </c>
      <c r="B10" s="94">
        <v>67352</v>
      </c>
      <c r="C10" s="94">
        <v>77925</v>
      </c>
      <c r="D10" s="81">
        <v>3.3025337013127918</v>
      </c>
      <c r="E10" s="94">
        <v>66078</v>
      </c>
      <c r="F10" s="94">
        <v>72133</v>
      </c>
      <c r="G10" s="81">
        <v>3.0628696532048396</v>
      </c>
      <c r="H10" s="81">
        <v>101.928024455946</v>
      </c>
      <c r="I10" s="81">
        <v>108.02961196678358</v>
      </c>
    </row>
    <row r="11" spans="1:9" ht="15" customHeight="1" x14ac:dyDescent="0.25">
      <c r="A11" s="83" t="s">
        <v>101</v>
      </c>
      <c r="B11" s="156">
        <v>19775</v>
      </c>
      <c r="C11" s="156">
        <v>73803</v>
      </c>
      <c r="D11" s="85">
        <v>3.1278395220787671</v>
      </c>
      <c r="E11" s="156">
        <v>17005</v>
      </c>
      <c r="F11" s="156">
        <v>69256</v>
      </c>
      <c r="G11" s="76">
        <v>2.9407081460961608</v>
      </c>
      <c r="H11" s="76">
        <v>116.28932666862688</v>
      </c>
      <c r="I11" s="76">
        <v>106.56549613029918</v>
      </c>
    </row>
    <row r="12" spans="1:9" ht="15" customHeight="1" x14ac:dyDescent="0.25">
      <c r="A12" s="78" t="s">
        <v>98</v>
      </c>
      <c r="B12" s="94">
        <v>22946</v>
      </c>
      <c r="C12" s="94">
        <v>65927</v>
      </c>
      <c r="D12" s="81">
        <v>2.7940473445806662</v>
      </c>
      <c r="E12" s="94">
        <v>20638</v>
      </c>
      <c r="F12" s="94">
        <v>57535</v>
      </c>
      <c r="G12" s="81">
        <v>2.4430178350705005</v>
      </c>
      <c r="H12" s="81">
        <v>111.18325419129759</v>
      </c>
      <c r="I12" s="81">
        <v>114.58590423220649</v>
      </c>
    </row>
    <row r="13" spans="1:9" ht="15" customHeight="1" x14ac:dyDescent="0.25">
      <c r="A13" s="83" t="s">
        <v>77</v>
      </c>
      <c r="B13" s="156">
        <v>11811</v>
      </c>
      <c r="C13" s="156">
        <v>29436</v>
      </c>
      <c r="D13" s="85">
        <v>1.2475249538895519</v>
      </c>
      <c r="E13" s="156">
        <v>13833</v>
      </c>
      <c r="F13" s="156">
        <v>34827</v>
      </c>
      <c r="G13" s="76">
        <v>1.4788038957504186</v>
      </c>
      <c r="H13" s="76">
        <v>85.382780307959223</v>
      </c>
      <c r="I13" s="76">
        <v>84.520630545266613</v>
      </c>
    </row>
    <row r="14" spans="1:9" ht="15" customHeight="1" x14ac:dyDescent="0.25">
      <c r="A14" s="78" t="s">
        <v>69</v>
      </c>
      <c r="B14" s="94">
        <v>17628</v>
      </c>
      <c r="C14" s="94">
        <v>28320</v>
      </c>
      <c r="D14" s="81">
        <v>1.2002278398611261</v>
      </c>
      <c r="E14" s="94">
        <v>12854</v>
      </c>
      <c r="F14" s="94">
        <v>19191</v>
      </c>
      <c r="G14" s="81">
        <v>0.8148771230179539</v>
      </c>
      <c r="H14" s="81">
        <v>137.14018982417923</v>
      </c>
      <c r="I14" s="81">
        <v>147.56917304986712</v>
      </c>
    </row>
    <row r="15" spans="1:9" ht="15" customHeight="1" x14ac:dyDescent="0.25">
      <c r="A15" s="83" t="s">
        <v>109</v>
      </c>
      <c r="B15" s="156">
        <v>9552</v>
      </c>
      <c r="C15" s="156">
        <v>28318</v>
      </c>
      <c r="D15" s="85">
        <v>1.2001430780080287</v>
      </c>
      <c r="E15" s="156">
        <v>16143</v>
      </c>
      <c r="F15" s="156">
        <v>51992</v>
      </c>
      <c r="G15" s="76">
        <v>2.2076541806028591</v>
      </c>
      <c r="H15" s="76">
        <v>59.171157777364805</v>
      </c>
      <c r="I15" s="76">
        <v>54.466071703338983</v>
      </c>
    </row>
    <row r="16" spans="1:9" ht="15" customHeight="1" x14ac:dyDescent="0.25">
      <c r="A16" s="78" t="s">
        <v>79</v>
      </c>
      <c r="B16" s="94">
        <v>4766</v>
      </c>
      <c r="C16" s="94">
        <v>23608</v>
      </c>
      <c r="D16" s="81">
        <v>1.0005289139633287</v>
      </c>
      <c r="E16" s="94">
        <v>6265</v>
      </c>
      <c r="F16" s="94">
        <v>21575</v>
      </c>
      <c r="G16" s="81">
        <v>0.91610514976355351</v>
      </c>
      <c r="H16" s="81">
        <v>76.073423782920997</v>
      </c>
      <c r="I16" s="81">
        <v>109.42294322132098</v>
      </c>
    </row>
    <row r="17" spans="1:9" ht="15" customHeight="1" x14ac:dyDescent="0.25">
      <c r="A17" s="83" t="s">
        <v>94</v>
      </c>
      <c r="B17" s="156">
        <v>7405</v>
      </c>
      <c r="C17" s="156">
        <v>23097</v>
      </c>
      <c r="D17" s="85">
        <v>0.97887226049690801</v>
      </c>
      <c r="E17" s="156">
        <v>6218</v>
      </c>
      <c r="F17" s="156">
        <v>21839</v>
      </c>
      <c r="G17" s="76">
        <v>0.9273149648058514</v>
      </c>
      <c r="H17" s="76">
        <v>119.08973946606626</v>
      </c>
      <c r="I17" s="76">
        <v>105.76033701176794</v>
      </c>
    </row>
    <row r="18" spans="1:9" ht="15" customHeight="1" x14ac:dyDescent="0.25">
      <c r="A18" s="78" t="s">
        <v>106</v>
      </c>
      <c r="B18" s="94">
        <v>21593</v>
      </c>
      <c r="C18" s="94">
        <v>22930</v>
      </c>
      <c r="D18" s="81">
        <v>0.97179464576326346</v>
      </c>
      <c r="E18" s="94">
        <v>12687</v>
      </c>
      <c r="F18" s="94">
        <v>13585</v>
      </c>
      <c r="G18" s="81">
        <v>0.57683839905158174</v>
      </c>
      <c r="H18" s="81">
        <v>170.19784030897767</v>
      </c>
      <c r="I18" s="81">
        <v>168.7891056312109</v>
      </c>
    </row>
    <row r="19" spans="1:9" ht="15" customHeight="1" x14ac:dyDescent="0.25">
      <c r="A19" s="83" t="s">
        <v>89</v>
      </c>
      <c r="B19" s="156">
        <v>13326</v>
      </c>
      <c r="C19" s="156">
        <v>21716</v>
      </c>
      <c r="D19" s="85">
        <v>0.92034420093305846</v>
      </c>
      <c r="E19" s="156">
        <v>10848</v>
      </c>
      <c r="F19" s="156">
        <v>20083</v>
      </c>
      <c r="G19" s="76">
        <v>0.85275271020632437</v>
      </c>
      <c r="H19" s="76">
        <v>122.84292035398229</v>
      </c>
      <c r="I19" s="76">
        <v>108.13125529054423</v>
      </c>
    </row>
    <row r="20" spans="1:9" ht="15" customHeight="1" x14ac:dyDescent="0.25">
      <c r="A20" s="78" t="s">
        <v>103</v>
      </c>
      <c r="B20" s="94">
        <v>11810</v>
      </c>
      <c r="C20" s="94">
        <v>20559</v>
      </c>
      <c r="D20" s="81">
        <v>0.87130946891613315</v>
      </c>
      <c r="E20" s="94">
        <v>7551</v>
      </c>
      <c r="F20" s="94">
        <v>21698</v>
      </c>
      <c r="G20" s="81">
        <v>0.92132790449916979</v>
      </c>
      <c r="H20" s="81">
        <v>156.40312541385245</v>
      </c>
      <c r="I20" s="81">
        <v>94.750668264356165</v>
      </c>
    </row>
    <row r="21" spans="1:9" ht="15" customHeight="1" x14ac:dyDescent="0.25">
      <c r="A21" s="83" t="s">
        <v>54</v>
      </c>
      <c r="B21" s="156">
        <v>7933</v>
      </c>
      <c r="C21" s="156">
        <v>20533</v>
      </c>
      <c r="D21" s="85">
        <v>0.87020756482586514</v>
      </c>
      <c r="E21" s="156">
        <v>10005</v>
      </c>
      <c r="F21" s="156">
        <v>25930</v>
      </c>
      <c r="G21" s="76">
        <v>1.1010246365408549</v>
      </c>
      <c r="H21" s="76">
        <v>79.290354822588711</v>
      </c>
      <c r="I21" s="76">
        <v>79.186270728885461</v>
      </c>
    </row>
    <row r="22" spans="1:9" ht="15" customHeight="1" x14ac:dyDescent="0.25">
      <c r="A22" s="78" t="s">
        <v>42</v>
      </c>
      <c r="B22" s="94">
        <v>11225</v>
      </c>
      <c r="C22" s="94">
        <v>19244</v>
      </c>
      <c r="D22" s="81">
        <v>0.81557855050450256</v>
      </c>
      <c r="E22" s="94">
        <v>7265</v>
      </c>
      <c r="F22" s="94">
        <v>15336</v>
      </c>
      <c r="G22" s="81">
        <v>0.65118834654803504</v>
      </c>
      <c r="H22" s="81">
        <v>154.50791465932554</v>
      </c>
      <c r="I22" s="81">
        <v>125.48252477829942</v>
      </c>
    </row>
    <row r="23" spans="1:9" ht="15" customHeight="1" x14ac:dyDescent="0.25">
      <c r="A23" s="83" t="s">
        <v>49</v>
      </c>
      <c r="B23" s="156">
        <v>5512</v>
      </c>
      <c r="C23" s="156">
        <v>19227</v>
      </c>
      <c r="D23" s="85">
        <v>0.81485807475317351</v>
      </c>
      <c r="E23" s="156">
        <v>6328</v>
      </c>
      <c r="F23" s="156">
        <v>21451</v>
      </c>
      <c r="G23" s="76">
        <v>0.91083993360732274</v>
      </c>
      <c r="H23" s="76">
        <v>87.10493046776233</v>
      </c>
      <c r="I23" s="76">
        <v>89.632184979721231</v>
      </c>
    </row>
    <row r="24" spans="1:9" ht="15" customHeight="1" x14ac:dyDescent="0.25">
      <c r="A24" s="78" t="s">
        <v>102</v>
      </c>
      <c r="B24" s="94">
        <v>6849</v>
      </c>
      <c r="C24" s="94">
        <v>17154</v>
      </c>
      <c r="D24" s="81">
        <v>0.72700241401757626</v>
      </c>
      <c r="E24" s="94">
        <v>8816</v>
      </c>
      <c r="F24" s="94">
        <v>21376</v>
      </c>
      <c r="G24" s="81">
        <v>0.90765532706121532</v>
      </c>
      <c r="H24" s="81">
        <v>77.688294010889294</v>
      </c>
      <c r="I24" s="81">
        <v>80.248877245508993</v>
      </c>
    </row>
    <row r="25" spans="1:9" ht="15" customHeight="1" x14ac:dyDescent="0.25">
      <c r="A25" s="83" t="s">
        <v>63</v>
      </c>
      <c r="B25" s="156">
        <v>11289</v>
      </c>
      <c r="C25" s="156">
        <v>16561</v>
      </c>
      <c r="D25" s="85">
        <v>0.70187052457415644</v>
      </c>
      <c r="E25" s="156">
        <v>11838</v>
      </c>
      <c r="F25" s="156">
        <v>16342</v>
      </c>
      <c r="G25" s="76">
        <v>0.69390453568648858</v>
      </c>
      <c r="H25" s="76">
        <v>95.362392295995946</v>
      </c>
      <c r="I25" s="76">
        <v>101.34010525027537</v>
      </c>
    </row>
    <row r="26" spans="1:9" ht="15" customHeight="1" x14ac:dyDescent="0.25">
      <c r="A26" s="78" t="s">
        <v>38</v>
      </c>
      <c r="B26" s="94">
        <v>5172</v>
      </c>
      <c r="C26" s="94">
        <v>15919</v>
      </c>
      <c r="D26" s="81">
        <v>0.67466196972984704</v>
      </c>
      <c r="E26" s="94">
        <v>3873</v>
      </c>
      <c r="F26" s="94">
        <v>7430</v>
      </c>
      <c r="G26" s="81">
        <v>0.31548835516770352</v>
      </c>
      <c r="H26" s="81">
        <v>133.53989155693259</v>
      </c>
      <c r="I26" s="81">
        <v>214.25302826379541</v>
      </c>
    </row>
    <row r="27" spans="1:9" ht="15" customHeight="1" x14ac:dyDescent="0.25">
      <c r="A27" s="83" t="s">
        <v>97</v>
      </c>
      <c r="B27" s="156">
        <v>4210</v>
      </c>
      <c r="C27" s="156">
        <v>15885</v>
      </c>
      <c r="D27" s="85">
        <v>0.67322101822718894</v>
      </c>
      <c r="E27" s="156">
        <v>3631</v>
      </c>
      <c r="F27" s="156">
        <v>15543</v>
      </c>
      <c r="G27" s="76">
        <v>0.65997786061529151</v>
      </c>
      <c r="H27" s="76">
        <v>115.94602038006059</v>
      </c>
      <c r="I27" s="76">
        <v>102.20034742327735</v>
      </c>
    </row>
    <row r="28" spans="1:9" ht="15" customHeight="1" x14ac:dyDescent="0.25">
      <c r="A28" s="78" t="s">
        <v>111</v>
      </c>
      <c r="B28" s="94">
        <v>2641</v>
      </c>
      <c r="C28" s="94">
        <v>15712</v>
      </c>
      <c r="D28" s="81">
        <v>0.66588911793425187</v>
      </c>
      <c r="E28" s="94">
        <v>1881</v>
      </c>
      <c r="F28" s="94">
        <v>12021</v>
      </c>
      <c r="G28" s="81">
        <v>0.5104287372100893</v>
      </c>
      <c r="H28" s="81">
        <v>140.40404040404039</v>
      </c>
      <c r="I28" s="81">
        <v>130.70460028283836</v>
      </c>
    </row>
    <row r="29" spans="1:9" ht="15" customHeight="1" x14ac:dyDescent="0.25">
      <c r="A29" s="83" t="s">
        <v>83</v>
      </c>
      <c r="B29" s="156">
        <v>6644</v>
      </c>
      <c r="C29" s="156">
        <v>14955</v>
      </c>
      <c r="D29" s="85">
        <v>0.63380675653683405</v>
      </c>
      <c r="E29" s="156">
        <v>4125</v>
      </c>
      <c r="F29" s="156">
        <v>12468</v>
      </c>
      <c r="G29" s="76">
        <v>0.52940899222488924</v>
      </c>
      <c r="H29" s="76">
        <v>161.06666666666666</v>
      </c>
      <c r="I29" s="76">
        <v>119.94706448508181</v>
      </c>
    </row>
    <row r="30" spans="1:9" ht="15" customHeight="1" x14ac:dyDescent="0.25">
      <c r="A30" s="78" t="s">
        <v>99</v>
      </c>
      <c r="B30" s="94">
        <v>4262</v>
      </c>
      <c r="C30" s="94">
        <v>14233</v>
      </c>
      <c r="D30" s="81">
        <v>0.60320772756862318</v>
      </c>
      <c r="E30" s="94">
        <v>5935</v>
      </c>
      <c r="F30" s="94">
        <v>18354</v>
      </c>
      <c r="G30" s="81">
        <v>0.77933691396339566</v>
      </c>
      <c r="H30" s="81">
        <v>71.811288963774217</v>
      </c>
      <c r="I30" s="81">
        <v>77.547128691293452</v>
      </c>
    </row>
    <row r="31" spans="1:9" ht="15" customHeight="1" x14ac:dyDescent="0.25">
      <c r="A31" s="83" t="s">
        <v>104</v>
      </c>
      <c r="B31" s="156">
        <v>5319</v>
      </c>
      <c r="C31" s="156">
        <v>14215</v>
      </c>
      <c r="D31" s="85">
        <v>0.60244487089074539</v>
      </c>
      <c r="E31" s="156">
        <v>5735</v>
      </c>
      <c r="F31" s="156">
        <v>15243</v>
      </c>
      <c r="G31" s="76">
        <v>0.64723943443086196</v>
      </c>
      <c r="H31" s="76">
        <v>92.746294681778551</v>
      </c>
      <c r="I31" s="76">
        <v>93.255920750508423</v>
      </c>
    </row>
    <row r="32" spans="1:9" ht="15" customHeight="1" x14ac:dyDescent="0.25">
      <c r="A32" s="78" t="s">
        <v>96</v>
      </c>
      <c r="B32" s="94">
        <v>3795</v>
      </c>
      <c r="C32" s="94">
        <v>13298</v>
      </c>
      <c r="D32" s="81">
        <v>0.56358156124552461</v>
      </c>
      <c r="E32" s="94">
        <v>3674</v>
      </c>
      <c r="F32" s="94">
        <v>10497</v>
      </c>
      <c r="G32" s="81">
        <v>0.4457175321931876</v>
      </c>
      <c r="H32" s="81">
        <v>103.29341317365271</v>
      </c>
      <c r="I32" s="81">
        <v>126.68381442316851</v>
      </c>
    </row>
    <row r="33" spans="1:9" ht="15" customHeight="1" x14ac:dyDescent="0.25">
      <c r="A33" s="83" t="s">
        <v>46</v>
      </c>
      <c r="B33" s="156">
        <v>8115</v>
      </c>
      <c r="C33" s="156">
        <v>13062</v>
      </c>
      <c r="D33" s="85">
        <v>0.55357966258001523</v>
      </c>
      <c r="E33" s="156">
        <v>7190</v>
      </c>
      <c r="F33" s="156">
        <v>11873</v>
      </c>
      <c r="G33" s="76">
        <v>0.5041444469591041</v>
      </c>
      <c r="H33" s="76">
        <v>112.86509040333796</v>
      </c>
      <c r="I33" s="76">
        <v>110.01431820096018</v>
      </c>
    </row>
    <row r="34" spans="1:9" ht="15" customHeight="1" x14ac:dyDescent="0.25">
      <c r="A34" s="78" t="s">
        <v>53</v>
      </c>
      <c r="B34" s="94">
        <v>6277</v>
      </c>
      <c r="C34" s="94">
        <v>11818</v>
      </c>
      <c r="D34" s="81">
        <v>0.50085778995334707</v>
      </c>
      <c r="E34" s="94">
        <v>3648</v>
      </c>
      <c r="F34" s="94">
        <v>11060</v>
      </c>
      <c r="G34" s="81">
        <v>0.4696233119993003</v>
      </c>
      <c r="H34" s="81">
        <v>172.06688596491227</v>
      </c>
      <c r="I34" s="81">
        <v>106.85352622061484</v>
      </c>
    </row>
    <row r="35" spans="1:9" ht="15" customHeight="1" x14ac:dyDescent="0.25">
      <c r="A35" s="83" t="s">
        <v>51</v>
      </c>
      <c r="B35" s="156">
        <v>6507</v>
      </c>
      <c r="C35" s="156">
        <v>11691</v>
      </c>
      <c r="D35" s="85">
        <v>0.49547541228165343</v>
      </c>
      <c r="E35" s="156">
        <v>5757</v>
      </c>
      <c r="F35" s="156">
        <v>18675</v>
      </c>
      <c r="G35" s="76">
        <v>0.79296702998073521</v>
      </c>
      <c r="H35" s="76">
        <v>113.02761855132881</v>
      </c>
      <c r="I35" s="76">
        <v>62.602409638554214</v>
      </c>
    </row>
    <row r="36" spans="1:9" ht="15" customHeight="1" x14ac:dyDescent="0.25">
      <c r="A36" s="78" t="s">
        <v>48</v>
      </c>
      <c r="B36" s="94">
        <v>4227</v>
      </c>
      <c r="C36" s="94">
        <v>11303</v>
      </c>
      <c r="D36" s="81">
        <v>0.47903161278073125</v>
      </c>
      <c r="E36" s="94">
        <v>3855</v>
      </c>
      <c r="F36" s="94">
        <v>9728</v>
      </c>
      <c r="G36" s="81">
        <v>0.41306469974043336</v>
      </c>
      <c r="H36" s="81">
        <v>109.64980544747083</v>
      </c>
      <c r="I36" s="81">
        <v>116.1903782894737</v>
      </c>
    </row>
    <row r="37" spans="1:9" ht="15" customHeight="1" x14ac:dyDescent="0.25">
      <c r="A37" s="83" t="s">
        <v>84</v>
      </c>
      <c r="B37" s="156">
        <v>5759</v>
      </c>
      <c r="C37" s="156">
        <v>11232</v>
      </c>
      <c r="D37" s="85">
        <v>0.47602256699576873</v>
      </c>
      <c r="E37" s="156">
        <v>6449</v>
      </c>
      <c r="F37" s="156">
        <v>21369</v>
      </c>
      <c r="G37" s="76">
        <v>0.90735809711691207</v>
      </c>
      <c r="H37" s="76">
        <v>89.300666770041872</v>
      </c>
      <c r="I37" s="76">
        <v>52.562122701109082</v>
      </c>
    </row>
    <row r="38" spans="1:9" ht="15" customHeight="1" x14ac:dyDescent="0.25">
      <c r="A38" s="78" t="s">
        <v>66</v>
      </c>
      <c r="B38" s="94">
        <v>3729</v>
      </c>
      <c r="C38" s="94">
        <v>11101</v>
      </c>
      <c r="D38" s="81">
        <v>0.47047066561787998</v>
      </c>
      <c r="E38" s="94">
        <v>3527</v>
      </c>
      <c r="F38" s="94">
        <v>10455</v>
      </c>
      <c r="G38" s="81">
        <v>0.44393415252736745</v>
      </c>
      <c r="H38" s="81">
        <v>105.72724695208393</v>
      </c>
      <c r="I38" s="81">
        <v>106.17886178861788</v>
      </c>
    </row>
    <row r="39" spans="1:9" ht="15" customHeight="1" x14ac:dyDescent="0.25">
      <c r="A39" s="83" t="s">
        <v>40</v>
      </c>
      <c r="B39" s="156">
        <v>3404</v>
      </c>
      <c r="C39" s="156">
        <v>10692</v>
      </c>
      <c r="D39" s="85">
        <v>0.45313686665943365</v>
      </c>
      <c r="E39" s="156">
        <v>3118</v>
      </c>
      <c r="F39" s="156">
        <v>8982</v>
      </c>
      <c r="G39" s="76">
        <v>0.38138847996181868</v>
      </c>
      <c r="H39" s="76">
        <v>109.17254650416935</v>
      </c>
      <c r="I39" s="76">
        <v>119.03807615230461</v>
      </c>
    </row>
    <row r="40" spans="1:9" ht="15" customHeight="1" x14ac:dyDescent="0.25">
      <c r="A40" s="78" t="s">
        <v>108</v>
      </c>
      <c r="B40" s="94">
        <v>4530</v>
      </c>
      <c r="C40" s="94">
        <v>9674</v>
      </c>
      <c r="D40" s="81">
        <v>0.40999308343278723</v>
      </c>
      <c r="E40" s="94">
        <v>3291</v>
      </c>
      <c r="F40" s="94">
        <v>8490</v>
      </c>
      <c r="G40" s="81">
        <v>0.36049746101935431</v>
      </c>
      <c r="H40" s="81">
        <v>137.64813126709208</v>
      </c>
      <c r="I40" s="81">
        <v>113.94581861012955</v>
      </c>
    </row>
    <row r="41" spans="1:9" ht="15" customHeight="1" x14ac:dyDescent="0.25">
      <c r="A41" s="83" t="s">
        <v>71</v>
      </c>
      <c r="B41" s="156">
        <v>2282</v>
      </c>
      <c r="C41" s="156">
        <v>7539</v>
      </c>
      <c r="D41" s="85">
        <v>0.31950980525116635</v>
      </c>
      <c r="E41" s="156">
        <v>1635</v>
      </c>
      <c r="F41" s="156">
        <v>4378</v>
      </c>
      <c r="G41" s="76">
        <v>0.18589609945144089</v>
      </c>
      <c r="H41" s="76">
        <v>139.57186544342508</v>
      </c>
      <c r="I41" s="76">
        <v>172.20191868433074</v>
      </c>
    </row>
    <row r="42" spans="1:9" ht="15" customHeight="1" x14ac:dyDescent="0.25">
      <c r="A42" s="78" t="s">
        <v>55</v>
      </c>
      <c r="B42" s="94">
        <v>2798</v>
      </c>
      <c r="C42" s="94">
        <v>7257</v>
      </c>
      <c r="D42" s="81">
        <v>0.3075583839644136</v>
      </c>
      <c r="E42" s="94">
        <v>1858</v>
      </c>
      <c r="F42" s="94">
        <v>4069</v>
      </c>
      <c r="G42" s="81">
        <v>0.17277552048147854</v>
      </c>
      <c r="H42" s="81">
        <v>150.59203444564048</v>
      </c>
      <c r="I42" s="81">
        <v>178.34848857213075</v>
      </c>
    </row>
    <row r="43" spans="1:9" ht="15" customHeight="1" x14ac:dyDescent="0.25">
      <c r="A43" s="83" t="s">
        <v>57</v>
      </c>
      <c r="B43" s="156">
        <v>2251</v>
      </c>
      <c r="C43" s="156">
        <v>6695</v>
      </c>
      <c r="D43" s="85">
        <v>0.28374030324400562</v>
      </c>
      <c r="E43" s="156">
        <v>1995</v>
      </c>
      <c r="F43" s="156">
        <v>5239</v>
      </c>
      <c r="G43" s="76">
        <v>0.22245538260075351</v>
      </c>
      <c r="H43" s="76">
        <v>112.83208020050127</v>
      </c>
      <c r="I43" s="76">
        <v>127.79156327543424</v>
      </c>
    </row>
    <row r="44" spans="1:9" ht="15" customHeight="1" x14ac:dyDescent="0.25">
      <c r="A44" s="78" t="s">
        <v>105</v>
      </c>
      <c r="B44" s="94">
        <v>4030</v>
      </c>
      <c r="C44" s="94">
        <v>5109</v>
      </c>
      <c r="D44" s="81">
        <v>0.21652415373765868</v>
      </c>
      <c r="E44" s="94">
        <v>3770</v>
      </c>
      <c r="F44" s="94">
        <v>4409</v>
      </c>
      <c r="G44" s="81">
        <v>0.18721240349049861</v>
      </c>
      <c r="H44" s="81">
        <v>106.89655172413792</v>
      </c>
      <c r="I44" s="81">
        <v>115.87661601270129</v>
      </c>
    </row>
    <row r="45" spans="1:9" ht="15" customHeight="1" x14ac:dyDescent="0.25">
      <c r="A45" s="83" t="s">
        <v>95</v>
      </c>
      <c r="B45" s="156">
        <v>1820</v>
      </c>
      <c r="C45" s="156">
        <v>5067</v>
      </c>
      <c r="D45" s="85">
        <v>0.21474415482261039</v>
      </c>
      <c r="E45" s="156">
        <v>1839</v>
      </c>
      <c r="F45" s="156">
        <v>5590</v>
      </c>
      <c r="G45" s="76">
        <v>0.23735934123653599</v>
      </c>
      <c r="H45" s="76">
        <v>98.966829798803701</v>
      </c>
      <c r="I45" s="76">
        <v>90.644007155635066</v>
      </c>
    </row>
    <row r="46" spans="1:9" ht="15" customHeight="1" x14ac:dyDescent="0.25">
      <c r="A46" s="78" t="s">
        <v>45</v>
      </c>
      <c r="B46" s="94">
        <v>1678</v>
      </c>
      <c r="C46" s="94">
        <v>4939</v>
      </c>
      <c r="D46" s="81">
        <v>0.20931939622436802</v>
      </c>
      <c r="E46" s="94">
        <v>1820</v>
      </c>
      <c r="F46" s="94">
        <v>5165</v>
      </c>
      <c r="G46" s="81">
        <v>0.21931323747526091</v>
      </c>
      <c r="H46" s="81">
        <v>92.197802197802204</v>
      </c>
      <c r="I46" s="81">
        <v>95.624394966118103</v>
      </c>
    </row>
    <row r="47" spans="1:9" ht="15" customHeight="1" x14ac:dyDescent="0.25">
      <c r="A47" s="83" t="s">
        <v>88</v>
      </c>
      <c r="B47" s="156">
        <v>1118</v>
      </c>
      <c r="C47" s="156">
        <v>4620</v>
      </c>
      <c r="D47" s="85">
        <v>0.19579988065531084</v>
      </c>
      <c r="E47" s="156">
        <v>872</v>
      </c>
      <c r="F47" s="156">
        <v>3276</v>
      </c>
      <c r="G47" s="76">
        <v>0.13910361393396994</v>
      </c>
      <c r="H47" s="76">
        <v>128.21100917431193</v>
      </c>
      <c r="I47" s="76">
        <v>141.02564102564102</v>
      </c>
    </row>
    <row r="48" spans="1:9" ht="15" customHeight="1" x14ac:dyDescent="0.25">
      <c r="A48" s="78" t="s">
        <v>56</v>
      </c>
      <c r="B48" s="94">
        <v>4188</v>
      </c>
      <c r="C48" s="94">
        <v>4587</v>
      </c>
      <c r="D48" s="81">
        <v>0.19440131007920147</v>
      </c>
      <c r="E48" s="94">
        <v>3832</v>
      </c>
      <c r="F48" s="94">
        <v>4362</v>
      </c>
      <c r="G48" s="81">
        <v>0.18521671672160467</v>
      </c>
      <c r="H48" s="81">
        <v>109.2901878914405</v>
      </c>
      <c r="I48" s="81">
        <v>105.15818431911967</v>
      </c>
    </row>
    <row r="49" spans="1:9" ht="15" customHeight="1" x14ac:dyDescent="0.25">
      <c r="A49" s="83" t="s">
        <v>91</v>
      </c>
      <c r="B49" s="156">
        <v>1261</v>
      </c>
      <c r="C49" s="156">
        <v>4018</v>
      </c>
      <c r="D49" s="85">
        <v>0.17028656287295216</v>
      </c>
      <c r="E49" s="156">
        <v>1094</v>
      </c>
      <c r="F49" s="156">
        <v>3244</v>
      </c>
      <c r="G49" s="76">
        <v>0.13774484847429747</v>
      </c>
      <c r="H49" s="76">
        <v>115.26508226691041</v>
      </c>
      <c r="I49" s="76">
        <v>123.85943279901358</v>
      </c>
    </row>
    <row r="50" spans="1:9" ht="15" customHeight="1" x14ac:dyDescent="0.25">
      <c r="A50" s="78" t="s">
        <v>39</v>
      </c>
      <c r="B50" s="94">
        <v>1608</v>
      </c>
      <c r="C50" s="94">
        <v>3967</v>
      </c>
      <c r="D50" s="81">
        <v>0.16812513561896494</v>
      </c>
      <c r="E50" s="94">
        <v>1676</v>
      </c>
      <c r="F50" s="94">
        <v>3941</v>
      </c>
      <c r="G50" s="81">
        <v>0.16734045864278863</v>
      </c>
      <c r="H50" s="81">
        <v>95.942720763723159</v>
      </c>
      <c r="I50" s="81">
        <v>100.65973103273281</v>
      </c>
    </row>
    <row r="51" spans="1:9" ht="15" customHeight="1" x14ac:dyDescent="0.25">
      <c r="A51" s="83" t="s">
        <v>75</v>
      </c>
      <c r="B51" s="156">
        <v>856</v>
      </c>
      <c r="C51" s="156">
        <v>3875</v>
      </c>
      <c r="D51" s="85">
        <v>0.16422609037647823</v>
      </c>
      <c r="E51" s="156">
        <v>687</v>
      </c>
      <c r="F51" s="156">
        <v>2446</v>
      </c>
      <c r="G51" s="76">
        <v>0.10386063482371503</v>
      </c>
      <c r="H51" s="76">
        <v>124.59970887918486</v>
      </c>
      <c r="I51" s="76">
        <v>158.42191332788224</v>
      </c>
    </row>
    <row r="52" spans="1:9" ht="15" customHeight="1" x14ac:dyDescent="0.25">
      <c r="A52" s="78" t="s">
        <v>62</v>
      </c>
      <c r="B52" s="94">
        <v>1303</v>
      </c>
      <c r="C52" s="94">
        <v>3753</v>
      </c>
      <c r="D52" s="81">
        <v>0.15905561733752849</v>
      </c>
      <c r="E52" s="94">
        <v>3414</v>
      </c>
      <c r="F52" s="94">
        <v>10532</v>
      </c>
      <c r="G52" s="81">
        <v>0.44720368191470433</v>
      </c>
      <c r="H52" s="81">
        <v>38.166373755125953</v>
      </c>
      <c r="I52" s="81">
        <v>35.634257500949488</v>
      </c>
    </row>
    <row r="53" spans="1:9" ht="15" customHeight="1" x14ac:dyDescent="0.25">
      <c r="A53" s="83" t="s">
        <v>59</v>
      </c>
      <c r="B53" s="156">
        <v>894</v>
      </c>
      <c r="C53" s="156">
        <v>2731</v>
      </c>
      <c r="D53" s="85">
        <v>0.11574231040468699</v>
      </c>
      <c r="E53" s="156">
        <v>1777</v>
      </c>
      <c r="F53" s="156">
        <v>4826</v>
      </c>
      <c r="G53" s="76">
        <v>0.20491881588685559</v>
      </c>
      <c r="H53" s="76">
        <v>50.309510410804727</v>
      </c>
      <c r="I53" s="76">
        <v>56.58930791545793</v>
      </c>
    </row>
    <row r="54" spans="1:9" ht="15" customHeight="1" x14ac:dyDescent="0.25">
      <c r="A54" s="78" t="s">
        <v>58</v>
      </c>
      <c r="B54" s="94">
        <v>1751</v>
      </c>
      <c r="C54" s="94">
        <v>2495</v>
      </c>
      <c r="D54" s="81">
        <v>0.1057404117391776</v>
      </c>
      <c r="E54" s="94">
        <v>1142</v>
      </c>
      <c r="F54" s="94">
        <v>1946</v>
      </c>
      <c r="G54" s="81">
        <v>8.2629924516332567E-2</v>
      </c>
      <c r="H54" s="81">
        <v>153.32749562171628</v>
      </c>
      <c r="I54" s="81">
        <v>128.21171634121274</v>
      </c>
    </row>
    <row r="55" spans="1:9" ht="15" customHeight="1" x14ac:dyDescent="0.25">
      <c r="A55" s="83" t="s">
        <v>73</v>
      </c>
      <c r="B55" s="156">
        <v>557</v>
      </c>
      <c r="C55" s="156">
        <v>2048</v>
      </c>
      <c r="D55" s="85">
        <v>8.6796137571878054E-2</v>
      </c>
      <c r="E55" s="156">
        <v>817</v>
      </c>
      <c r="F55" s="156">
        <v>3000</v>
      </c>
      <c r="G55" s="76">
        <v>0.12738426184429483</v>
      </c>
      <c r="H55" s="76">
        <v>68.176254589963278</v>
      </c>
      <c r="I55" s="76">
        <v>68.266666666666666</v>
      </c>
    </row>
    <row r="56" spans="1:9" ht="15" customHeight="1" x14ac:dyDescent="0.25">
      <c r="A56" s="78" t="s">
        <v>82</v>
      </c>
      <c r="B56" s="94">
        <v>653</v>
      </c>
      <c r="C56" s="94">
        <v>1903</v>
      </c>
      <c r="D56" s="81">
        <v>8.0650903222306614E-2</v>
      </c>
      <c r="E56" s="94">
        <v>742</v>
      </c>
      <c r="F56" s="94">
        <v>1934</v>
      </c>
      <c r="G56" s="81">
        <v>8.2120387468955391E-2</v>
      </c>
      <c r="H56" s="81">
        <v>88.005390835579504</v>
      </c>
      <c r="I56" s="81">
        <v>98.397104446742503</v>
      </c>
    </row>
    <row r="57" spans="1:9" ht="15" customHeight="1" x14ac:dyDescent="0.25">
      <c r="A57" s="83" t="s">
        <v>50</v>
      </c>
      <c r="B57" s="156">
        <v>793</v>
      </c>
      <c r="C57" s="156">
        <v>1878</v>
      </c>
      <c r="D57" s="85">
        <v>7.9591380058587388E-2</v>
      </c>
      <c r="E57" s="156">
        <v>575</v>
      </c>
      <c r="F57" s="156">
        <v>1248</v>
      </c>
      <c r="G57" s="76">
        <v>5.2991852927226642E-2</v>
      </c>
      <c r="H57" s="76">
        <v>137.91304347826087</v>
      </c>
      <c r="I57" s="76">
        <v>150.48076923076923</v>
      </c>
    </row>
    <row r="58" spans="1:9" ht="15" customHeight="1" x14ac:dyDescent="0.25">
      <c r="A58" s="78" t="s">
        <v>67</v>
      </c>
      <c r="B58" s="94">
        <v>1469</v>
      </c>
      <c r="C58" s="94">
        <v>1713</v>
      </c>
      <c r="D58" s="81">
        <v>7.2598527178040578E-2</v>
      </c>
      <c r="E58" s="94">
        <v>1542</v>
      </c>
      <c r="F58" s="94">
        <v>1825</v>
      </c>
      <c r="G58" s="81">
        <v>7.7492092621946021E-2</v>
      </c>
      <c r="H58" s="81">
        <v>95.265888456549931</v>
      </c>
      <c r="I58" s="81">
        <v>93.863013698630141</v>
      </c>
    </row>
    <row r="59" spans="1:9" ht="15" customHeight="1" x14ac:dyDescent="0.25">
      <c r="A59" s="83" t="s">
        <v>52</v>
      </c>
      <c r="B59" s="156">
        <v>394</v>
      </c>
      <c r="C59" s="156">
        <v>1520</v>
      </c>
      <c r="D59" s="85">
        <v>6.441900835412824E-2</v>
      </c>
      <c r="E59" s="156">
        <v>533</v>
      </c>
      <c r="F59" s="156">
        <v>2703</v>
      </c>
      <c r="G59" s="76">
        <v>0.11477321992170965</v>
      </c>
      <c r="H59" s="76">
        <v>73.92120075046904</v>
      </c>
      <c r="I59" s="76">
        <v>56.233814280429151</v>
      </c>
    </row>
    <row r="60" spans="1:9" ht="15" customHeight="1" x14ac:dyDescent="0.25">
      <c r="A60" s="78" t="s">
        <v>110</v>
      </c>
      <c r="B60" s="94">
        <v>893</v>
      </c>
      <c r="C60" s="94">
        <v>1429</v>
      </c>
      <c r="D60" s="81">
        <v>6.0562344038190302E-2</v>
      </c>
      <c r="E60" s="94">
        <v>640</v>
      </c>
      <c r="F60" s="94">
        <v>1515</v>
      </c>
      <c r="G60" s="81">
        <v>6.432905223136888E-2</v>
      </c>
      <c r="H60" s="81">
        <v>139.53125</v>
      </c>
      <c r="I60" s="81">
        <v>94.32343234323433</v>
      </c>
    </row>
    <row r="61" spans="1:9" ht="15" customHeight="1" x14ac:dyDescent="0.25">
      <c r="A61" s="83" t="s">
        <v>90</v>
      </c>
      <c r="B61" s="156">
        <v>422</v>
      </c>
      <c r="C61" s="156">
        <v>1412</v>
      </c>
      <c r="D61" s="85">
        <v>5.9841868286861236E-2</v>
      </c>
      <c r="E61" s="156">
        <v>470</v>
      </c>
      <c r="F61" s="156">
        <v>1441</v>
      </c>
      <c r="G61" s="76">
        <v>6.1186907105876272E-2</v>
      </c>
      <c r="H61" s="76">
        <v>89.787234042553195</v>
      </c>
      <c r="I61" s="76">
        <v>97.987508674531583</v>
      </c>
    </row>
    <row r="62" spans="1:9" ht="15" customHeight="1" x14ac:dyDescent="0.25">
      <c r="A62" s="78" t="s">
        <v>85</v>
      </c>
      <c r="B62" s="94">
        <v>439</v>
      </c>
      <c r="C62" s="94">
        <v>1400</v>
      </c>
      <c r="D62" s="81">
        <v>5.9333297168276011E-2</v>
      </c>
      <c r="E62" s="94">
        <v>459</v>
      </c>
      <c r="F62" s="94">
        <v>1255</v>
      </c>
      <c r="G62" s="81">
        <v>5.3289082871530002E-2</v>
      </c>
      <c r="H62" s="81">
        <v>95.642701525054463</v>
      </c>
      <c r="I62" s="81">
        <v>111.55378486055776</v>
      </c>
    </row>
    <row r="63" spans="1:9" ht="15" customHeight="1" x14ac:dyDescent="0.25">
      <c r="A63" s="83" t="s">
        <v>43</v>
      </c>
      <c r="B63" s="156">
        <v>268</v>
      </c>
      <c r="C63" s="156">
        <v>1238</v>
      </c>
      <c r="D63" s="85">
        <v>5.2467587067375504E-2</v>
      </c>
      <c r="E63" s="156">
        <v>451</v>
      </c>
      <c r="F63" s="156">
        <v>1511</v>
      </c>
      <c r="G63" s="76">
        <v>6.4159206548909831E-2</v>
      </c>
      <c r="H63" s="76">
        <v>59.423503325942349</v>
      </c>
      <c r="I63" s="76">
        <v>81.932495036399729</v>
      </c>
    </row>
    <row r="64" spans="1:9" ht="15" customHeight="1" x14ac:dyDescent="0.25">
      <c r="A64" s="78" t="s">
        <v>65</v>
      </c>
      <c r="B64" s="94">
        <v>406</v>
      </c>
      <c r="C64" s="94">
        <v>1046</v>
      </c>
      <c r="D64" s="81">
        <v>4.4330449170011936E-2</v>
      </c>
      <c r="E64" s="94">
        <v>489</v>
      </c>
      <c r="F64" s="94">
        <v>1357</v>
      </c>
      <c r="G64" s="81">
        <v>5.7620147774236026E-2</v>
      </c>
      <c r="H64" s="81">
        <v>83.02658486707567</v>
      </c>
      <c r="I64" s="81">
        <v>77.081798084008852</v>
      </c>
    </row>
    <row r="65" spans="1:9" ht="15" customHeight="1" x14ac:dyDescent="0.25">
      <c r="A65" s="83" t="s">
        <v>80</v>
      </c>
      <c r="B65" s="156">
        <v>107</v>
      </c>
      <c r="C65" s="156">
        <v>517</v>
      </c>
      <c r="D65" s="85">
        <v>2.1910939025713356E-2</v>
      </c>
      <c r="E65" s="156">
        <v>267</v>
      </c>
      <c r="F65" s="156">
        <v>938</v>
      </c>
      <c r="G65" s="76">
        <v>3.9828812536649515E-2</v>
      </c>
      <c r="H65" s="76">
        <v>40.074906367041194</v>
      </c>
      <c r="I65" s="76">
        <v>55.117270788912577</v>
      </c>
    </row>
    <row r="66" spans="1:9" ht="15" customHeight="1" x14ac:dyDescent="0.25">
      <c r="A66" s="78" t="s">
        <v>76</v>
      </c>
      <c r="B66" s="94">
        <v>198</v>
      </c>
      <c r="C66" s="94">
        <v>516</v>
      </c>
      <c r="D66" s="81">
        <v>2.1868558099164586E-2</v>
      </c>
      <c r="E66" s="94">
        <v>239</v>
      </c>
      <c r="F66" s="94">
        <v>716</v>
      </c>
      <c r="G66" s="81">
        <v>3.0402377160171697E-2</v>
      </c>
      <c r="H66" s="81">
        <v>82.845188284518827</v>
      </c>
      <c r="I66" s="81">
        <v>72.067039106145245</v>
      </c>
    </row>
    <row r="67" spans="1:9" ht="15" customHeight="1" x14ac:dyDescent="0.25">
      <c r="A67" s="83" t="s">
        <v>81</v>
      </c>
      <c r="B67" s="156">
        <v>143</v>
      </c>
      <c r="C67" s="156">
        <v>494</v>
      </c>
      <c r="D67" s="85">
        <v>2.0936177715091677E-2</v>
      </c>
      <c r="E67" s="156">
        <v>129</v>
      </c>
      <c r="F67" s="156">
        <v>397</v>
      </c>
      <c r="G67" s="76">
        <v>1.6857183984061681E-2</v>
      </c>
      <c r="H67" s="76">
        <v>110.85271317829456</v>
      </c>
      <c r="I67" s="76">
        <v>124.43324937027708</v>
      </c>
    </row>
    <row r="68" spans="1:9" ht="15" customHeight="1" x14ac:dyDescent="0.25">
      <c r="A68" s="78" t="s">
        <v>93</v>
      </c>
      <c r="B68" s="94">
        <v>137</v>
      </c>
      <c r="C68" s="94">
        <v>361</v>
      </c>
      <c r="D68" s="81">
        <v>1.5299514484105457E-2</v>
      </c>
      <c r="E68" s="94">
        <v>116</v>
      </c>
      <c r="F68" s="94">
        <v>328</v>
      </c>
      <c r="G68" s="81">
        <v>1.3927345961642901E-2</v>
      </c>
      <c r="H68" s="81">
        <v>118.10344827586208</v>
      </c>
      <c r="I68" s="81">
        <v>110.0609756097561</v>
      </c>
    </row>
    <row r="69" spans="1:9" ht="15" customHeight="1" x14ac:dyDescent="0.25">
      <c r="A69" s="83" t="s">
        <v>47</v>
      </c>
      <c r="B69" s="156">
        <v>133</v>
      </c>
      <c r="C69" s="156">
        <v>352</v>
      </c>
      <c r="D69" s="85">
        <v>1.4918086145166541E-2</v>
      </c>
      <c r="E69" s="156">
        <v>205</v>
      </c>
      <c r="F69" s="156">
        <v>846</v>
      </c>
      <c r="G69" s="76">
        <v>3.5922361840091142E-2</v>
      </c>
      <c r="H69" s="76">
        <v>64.878048780487802</v>
      </c>
      <c r="I69" s="76">
        <v>41.607565011820327</v>
      </c>
    </row>
    <row r="70" spans="1:9" ht="15" customHeight="1" x14ac:dyDescent="0.25">
      <c r="A70" s="78" t="s">
        <v>68</v>
      </c>
      <c r="B70" s="94">
        <v>94</v>
      </c>
      <c r="C70" s="94">
        <v>336</v>
      </c>
      <c r="D70" s="81">
        <v>1.4239991320386244E-2</v>
      </c>
      <c r="E70" s="94">
        <v>91</v>
      </c>
      <c r="F70" s="94">
        <v>355</v>
      </c>
      <c r="G70" s="81">
        <v>1.5073804318241554E-2</v>
      </c>
      <c r="H70" s="81">
        <v>103.29670329670331</v>
      </c>
      <c r="I70" s="81">
        <v>94.647887323943664</v>
      </c>
    </row>
    <row r="71" spans="1:9" ht="15" customHeight="1" x14ac:dyDescent="0.25">
      <c r="A71" s="83" t="s">
        <v>107</v>
      </c>
      <c r="B71" s="156">
        <v>109</v>
      </c>
      <c r="C71" s="156">
        <v>330</v>
      </c>
      <c r="D71" s="85">
        <v>1.3985705761093632E-2</v>
      </c>
      <c r="E71" s="156">
        <v>79</v>
      </c>
      <c r="F71" s="156">
        <v>216</v>
      </c>
      <c r="G71" s="76">
        <v>9.1716668527892266E-3</v>
      </c>
      <c r="H71" s="76">
        <v>137.97468354430379</v>
      </c>
      <c r="I71" s="76">
        <v>152.77777777777777</v>
      </c>
    </row>
    <row r="72" spans="1:9" ht="15" customHeight="1" x14ac:dyDescent="0.25">
      <c r="A72" s="78" t="s">
        <v>60</v>
      </c>
      <c r="B72" s="94">
        <v>79</v>
      </c>
      <c r="C72" s="94">
        <v>269</v>
      </c>
      <c r="D72" s="81">
        <v>1.1400469241618749E-2</v>
      </c>
      <c r="E72" s="94">
        <v>414</v>
      </c>
      <c r="F72" s="94">
        <v>1839</v>
      </c>
      <c r="G72" s="81">
        <v>7.8086552510552729E-2</v>
      </c>
      <c r="H72" s="81">
        <v>19.082125603864732</v>
      </c>
      <c r="I72" s="81">
        <v>14.627514953779228</v>
      </c>
    </row>
    <row r="73" spans="1:9" ht="15" customHeight="1" x14ac:dyDescent="0.25">
      <c r="A73" s="83" t="s">
        <v>72</v>
      </c>
      <c r="B73" s="156">
        <v>80</v>
      </c>
      <c r="C73" s="156">
        <v>191</v>
      </c>
      <c r="D73" s="85">
        <v>8.0947569708147982E-3</v>
      </c>
      <c r="E73" s="156">
        <v>111</v>
      </c>
      <c r="F73" s="156">
        <v>353</v>
      </c>
      <c r="G73" s="76">
        <v>1.4988881477012023E-2</v>
      </c>
      <c r="H73" s="76">
        <v>72.072072072072075</v>
      </c>
      <c r="I73" s="76">
        <v>54.107648725212464</v>
      </c>
    </row>
    <row r="74" spans="1:9" ht="15" customHeight="1" x14ac:dyDescent="0.25">
      <c r="A74" s="78" t="s">
        <v>92</v>
      </c>
      <c r="B74" s="94">
        <v>44</v>
      </c>
      <c r="C74" s="94">
        <v>190</v>
      </c>
      <c r="D74" s="81">
        <v>8.0523760442660301E-3</v>
      </c>
      <c r="E74" s="94">
        <v>28</v>
      </c>
      <c r="F74" s="94">
        <v>82</v>
      </c>
      <c r="G74" s="81">
        <v>3.4818364904107254E-3</v>
      </c>
      <c r="H74" s="81">
        <v>157.14285714285714</v>
      </c>
      <c r="I74" s="81">
        <v>231.70731707317071</v>
      </c>
    </row>
    <row r="75" spans="1:9" ht="15" customHeight="1" x14ac:dyDescent="0.25">
      <c r="A75" s="83" t="s">
        <v>64</v>
      </c>
      <c r="B75" s="156">
        <v>41</v>
      </c>
      <c r="C75" s="156">
        <v>105</v>
      </c>
      <c r="D75" s="85">
        <v>4.4499972876207005E-3</v>
      </c>
      <c r="E75" s="156">
        <v>59</v>
      </c>
      <c r="F75" s="156">
        <v>151</v>
      </c>
      <c r="G75" s="76">
        <v>6.4116745128295063E-3</v>
      </c>
      <c r="H75" s="76">
        <v>69.491525423728817</v>
      </c>
      <c r="I75" s="76">
        <v>69.536423841059602</v>
      </c>
    </row>
    <row r="76" spans="1:9" ht="15" customHeight="1" x14ac:dyDescent="0.25">
      <c r="A76" s="78" t="s">
        <v>87</v>
      </c>
      <c r="B76" s="94">
        <v>54</v>
      </c>
      <c r="C76" s="94">
        <v>95</v>
      </c>
      <c r="D76" s="81">
        <v>4.026188022133015E-3</v>
      </c>
      <c r="E76" s="94">
        <v>53</v>
      </c>
      <c r="F76" s="94">
        <v>201</v>
      </c>
      <c r="G76" s="81">
        <v>8.5347455435677531E-3</v>
      </c>
      <c r="H76" s="81">
        <v>101.88679245283019</v>
      </c>
      <c r="I76" s="81">
        <v>47.263681592039802</v>
      </c>
    </row>
    <row r="77" spans="1:9" ht="15" customHeight="1" x14ac:dyDescent="0.25">
      <c r="A77" s="83" t="s">
        <v>74</v>
      </c>
      <c r="B77" s="156">
        <v>26</v>
      </c>
      <c r="C77" s="156">
        <v>57</v>
      </c>
      <c r="D77" s="85">
        <v>2.4157128132798089E-3</v>
      </c>
      <c r="E77" s="156">
        <v>28</v>
      </c>
      <c r="F77" s="156">
        <v>75</v>
      </c>
      <c r="G77" s="76">
        <v>3.1846065461073702E-3</v>
      </c>
      <c r="H77" s="76">
        <v>92.857142857142861</v>
      </c>
      <c r="I77" s="76">
        <v>76</v>
      </c>
    </row>
    <row r="78" spans="1:9" ht="15" customHeight="1" thickBot="1" x14ac:dyDescent="0.3">
      <c r="A78" s="87" t="s">
        <v>78</v>
      </c>
      <c r="B78" s="94">
        <v>31</v>
      </c>
      <c r="C78" s="94">
        <v>43</v>
      </c>
      <c r="D78" s="89">
        <v>1.8223798415970488E-3</v>
      </c>
      <c r="E78" s="94">
        <v>13</v>
      </c>
      <c r="F78" s="94">
        <v>28</v>
      </c>
      <c r="G78" s="81">
        <v>1.1889197772134185E-3</v>
      </c>
      <c r="H78" s="81">
        <v>238.46153846153845</v>
      </c>
      <c r="I78" s="81">
        <v>153.57142857142858</v>
      </c>
    </row>
    <row r="79" spans="1:9" x14ac:dyDescent="0.25">
      <c r="A79" s="8" t="s">
        <v>22</v>
      </c>
      <c r="B79" s="9">
        <v>626394</v>
      </c>
      <c r="C79" s="10">
        <v>1580497</v>
      </c>
      <c r="D79" s="11">
        <v>66.982927267549101</v>
      </c>
      <c r="E79" s="9">
        <v>598182</v>
      </c>
      <c r="F79" s="10">
        <v>1625086</v>
      </c>
      <c r="G79" s="11">
        <v>69.003460181165906</v>
      </c>
      <c r="H79" s="12">
        <v>104.71629035979015</v>
      </c>
      <c r="I79" s="11">
        <v>97.25620674844285</v>
      </c>
    </row>
    <row r="80" spans="1:9" x14ac:dyDescent="0.25">
      <c r="A80" s="13" t="s">
        <v>23</v>
      </c>
      <c r="B80" s="14">
        <v>324308</v>
      </c>
      <c r="C80" s="15">
        <v>779055</v>
      </c>
      <c r="D80" s="16">
        <v>33.017072732450906</v>
      </c>
      <c r="E80" s="14">
        <v>299127</v>
      </c>
      <c r="F80" s="15">
        <v>729993</v>
      </c>
      <c r="G80" s="16">
        <v>30.996539818834101</v>
      </c>
      <c r="H80" s="17">
        <v>108.41816352251719</v>
      </c>
      <c r="I80" s="16">
        <v>106.72088636466377</v>
      </c>
    </row>
    <row r="81" spans="1:9" ht="15.75" thickBot="1" x14ac:dyDescent="0.3">
      <c r="A81" s="18" t="s">
        <v>0</v>
      </c>
      <c r="B81" s="19">
        <v>950702</v>
      </c>
      <c r="C81" s="20">
        <v>2359552</v>
      </c>
      <c r="D81" s="21">
        <v>100</v>
      </c>
      <c r="E81" s="19">
        <v>897309</v>
      </c>
      <c r="F81" s="20">
        <v>2355079</v>
      </c>
      <c r="G81" s="22">
        <v>100</v>
      </c>
      <c r="H81" s="23">
        <v>105.95034709336471</v>
      </c>
      <c r="I81" s="22">
        <v>100.18992993440985</v>
      </c>
    </row>
    <row r="82" spans="1:9" ht="15.75" thickBot="1" x14ac:dyDescent="0.3"/>
    <row r="83" spans="1:9" ht="15.75" thickBot="1" x14ac:dyDescent="0.3">
      <c r="A83" s="206" t="s">
        <v>114</v>
      </c>
      <c r="B83" s="207"/>
      <c r="C83" s="207"/>
      <c r="D83" s="207"/>
      <c r="E83" s="207"/>
      <c r="F83" s="207"/>
      <c r="G83" s="207"/>
      <c r="H83" s="207"/>
      <c r="I83" s="208"/>
    </row>
  </sheetData>
  <mergeCells count="6">
    <mergeCell ref="B3:D3"/>
    <mergeCell ref="E3:G3"/>
    <mergeCell ref="H3:I3"/>
    <mergeCell ref="A1:I1"/>
    <mergeCell ref="A83:I83"/>
    <mergeCell ref="A3:A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&amp;CHRVATSKA TURISTIČKA ZAJEDNICA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I83"/>
  <sheetViews>
    <sheetView zoomScaleNormal="100" workbookViewId="0">
      <selection activeCell="K6" sqref="K6"/>
    </sheetView>
  </sheetViews>
  <sheetFormatPr defaultRowHeight="15" x14ac:dyDescent="0.25"/>
  <cols>
    <col min="1" max="1" width="35.7109375" style="24" bestFit="1" customWidth="1"/>
    <col min="2" max="3" width="13.7109375" style="24" customWidth="1"/>
    <col min="4" max="4" width="11.7109375" style="24" customWidth="1"/>
    <col min="5" max="6" width="13.7109375" style="24" customWidth="1"/>
    <col min="7" max="9" width="11.7109375" style="24" customWidth="1"/>
    <col min="10" max="16384" width="9.140625" style="24"/>
  </cols>
  <sheetData>
    <row r="1" spans="1:9" ht="15.75" thickBot="1" x14ac:dyDescent="0.3">
      <c r="A1" s="203" t="s">
        <v>123</v>
      </c>
      <c r="B1" s="204"/>
      <c r="C1" s="204"/>
      <c r="D1" s="204"/>
      <c r="E1" s="204"/>
      <c r="F1" s="204"/>
      <c r="G1" s="204"/>
      <c r="H1" s="204"/>
      <c r="I1" s="205"/>
    </row>
    <row r="2" spans="1:9" ht="15.75" customHeight="1" thickBot="1" x14ac:dyDescent="0.3"/>
    <row r="3" spans="1:9" x14ac:dyDescent="0.25">
      <c r="A3" s="209" t="s">
        <v>20</v>
      </c>
      <c r="B3" s="195" t="s">
        <v>121</v>
      </c>
      <c r="C3" s="196"/>
      <c r="D3" s="197"/>
      <c r="E3" s="198" t="s">
        <v>112</v>
      </c>
      <c r="F3" s="199"/>
      <c r="G3" s="200"/>
      <c r="H3" s="201" t="s">
        <v>122</v>
      </c>
      <c r="I3" s="202"/>
    </row>
    <row r="4" spans="1:9" ht="15.75" thickBot="1" x14ac:dyDescent="0.3">
      <c r="A4" s="210"/>
      <c r="B4" s="1" t="s">
        <v>25</v>
      </c>
      <c r="C4" s="2" t="s">
        <v>26</v>
      </c>
      <c r="D4" s="3" t="s">
        <v>21</v>
      </c>
      <c r="E4" s="4" t="s">
        <v>25</v>
      </c>
      <c r="F4" s="5" t="s">
        <v>26</v>
      </c>
      <c r="G4" s="3" t="s">
        <v>21</v>
      </c>
      <c r="H4" s="6" t="s">
        <v>25</v>
      </c>
      <c r="I4" s="7" t="s">
        <v>26</v>
      </c>
    </row>
    <row r="5" spans="1:9" ht="15" customHeight="1" x14ac:dyDescent="0.25">
      <c r="A5" s="73" t="s">
        <v>38</v>
      </c>
      <c r="B5" s="74">
        <v>5172</v>
      </c>
      <c r="C5" s="75">
        <v>15919</v>
      </c>
      <c r="D5" s="76">
        <f t="shared" ref="D5:D36" si="0">C5/$C$81*100</f>
        <v>0.67466196972984704</v>
      </c>
      <c r="E5" s="74">
        <v>3873</v>
      </c>
      <c r="F5" s="75">
        <v>7430</v>
      </c>
      <c r="G5" s="76">
        <f>F5/$F$81*100</f>
        <v>0.31548835516770352</v>
      </c>
      <c r="H5" s="151">
        <f>B5/E5*100</f>
        <v>133.53989155693259</v>
      </c>
      <c r="I5" s="152">
        <f>C5/F5*100</f>
        <v>214.25302826379541</v>
      </c>
    </row>
    <row r="6" spans="1:9" ht="15" customHeight="1" x14ac:dyDescent="0.25">
      <c r="A6" s="78" t="s">
        <v>39</v>
      </c>
      <c r="B6" s="79">
        <v>1608</v>
      </c>
      <c r="C6" s="80">
        <v>3967</v>
      </c>
      <c r="D6" s="81">
        <f t="shared" si="0"/>
        <v>0.16812513561896494</v>
      </c>
      <c r="E6" s="79">
        <v>1676</v>
      </c>
      <c r="F6" s="80">
        <v>3941</v>
      </c>
      <c r="G6" s="81">
        <f t="shared" ref="G6:G69" si="1">F6/$F$81*100</f>
        <v>0.16734045864278863</v>
      </c>
      <c r="H6" s="82">
        <f t="shared" ref="H6:I69" si="2">B6/E6*100</f>
        <v>95.942720763723159</v>
      </c>
      <c r="I6" s="153">
        <f t="shared" si="2"/>
        <v>100.65973103273281</v>
      </c>
    </row>
    <row r="7" spans="1:9" ht="15" customHeight="1" x14ac:dyDescent="0.25">
      <c r="A7" s="83" t="s">
        <v>40</v>
      </c>
      <c r="B7" s="84">
        <v>3404</v>
      </c>
      <c r="C7" s="75">
        <v>10692</v>
      </c>
      <c r="D7" s="85">
        <f t="shared" si="0"/>
        <v>0.45313686665943365</v>
      </c>
      <c r="E7" s="84">
        <v>3118</v>
      </c>
      <c r="F7" s="75">
        <v>8982</v>
      </c>
      <c r="G7" s="76">
        <f t="shared" si="1"/>
        <v>0.38138847996181868</v>
      </c>
      <c r="H7" s="77">
        <f t="shared" si="2"/>
        <v>109.17254650416935</v>
      </c>
      <c r="I7" s="154">
        <f t="shared" si="2"/>
        <v>119.03807615230461</v>
      </c>
    </row>
    <row r="8" spans="1:9" ht="15" customHeight="1" x14ac:dyDescent="0.25">
      <c r="A8" s="78" t="s">
        <v>41</v>
      </c>
      <c r="B8" s="79">
        <v>41562</v>
      </c>
      <c r="C8" s="80">
        <v>130427</v>
      </c>
      <c r="D8" s="81">
        <f t="shared" si="0"/>
        <v>5.5276171069762396</v>
      </c>
      <c r="E8" s="79">
        <v>54615</v>
      </c>
      <c r="F8" s="80">
        <v>184530</v>
      </c>
      <c r="G8" s="81">
        <f t="shared" si="1"/>
        <v>7.8354059460425747</v>
      </c>
      <c r="H8" s="82">
        <f t="shared" si="2"/>
        <v>76.099972535017855</v>
      </c>
      <c r="I8" s="153">
        <f t="shared" si="2"/>
        <v>70.680648133094891</v>
      </c>
    </row>
    <row r="9" spans="1:9" ht="15" customHeight="1" x14ac:dyDescent="0.25">
      <c r="A9" s="83" t="s">
        <v>42</v>
      </c>
      <c r="B9" s="84">
        <v>11225</v>
      </c>
      <c r="C9" s="75">
        <v>19244</v>
      </c>
      <c r="D9" s="85">
        <f t="shared" si="0"/>
        <v>0.81557855050450256</v>
      </c>
      <c r="E9" s="84">
        <v>7265</v>
      </c>
      <c r="F9" s="75">
        <v>15336</v>
      </c>
      <c r="G9" s="76">
        <f t="shared" si="1"/>
        <v>0.65118834654803504</v>
      </c>
      <c r="H9" s="77">
        <f t="shared" si="2"/>
        <v>154.50791465932554</v>
      </c>
      <c r="I9" s="154">
        <f t="shared" si="2"/>
        <v>125.48252477829942</v>
      </c>
    </row>
    <row r="10" spans="1:9" ht="15" customHeight="1" x14ac:dyDescent="0.25">
      <c r="A10" s="78" t="s">
        <v>43</v>
      </c>
      <c r="B10" s="79">
        <v>268</v>
      </c>
      <c r="C10" s="80">
        <v>1238</v>
      </c>
      <c r="D10" s="81">
        <f t="shared" si="0"/>
        <v>5.2467587067375504E-2</v>
      </c>
      <c r="E10" s="79">
        <v>451</v>
      </c>
      <c r="F10" s="80">
        <v>1511</v>
      </c>
      <c r="G10" s="81">
        <f t="shared" si="1"/>
        <v>6.4159206548909831E-2</v>
      </c>
      <c r="H10" s="82">
        <f t="shared" si="2"/>
        <v>59.423503325942349</v>
      </c>
      <c r="I10" s="153">
        <f t="shared" si="2"/>
        <v>81.932495036399729</v>
      </c>
    </row>
    <row r="11" spans="1:9" ht="15" customHeight="1" x14ac:dyDescent="0.25">
      <c r="A11" s="83" t="s">
        <v>44</v>
      </c>
      <c r="B11" s="84">
        <v>40162</v>
      </c>
      <c r="C11" s="75">
        <v>201700</v>
      </c>
      <c r="D11" s="85">
        <f t="shared" si="0"/>
        <v>8.5482328848866231</v>
      </c>
      <c r="E11" s="84">
        <v>33934</v>
      </c>
      <c r="F11" s="75">
        <v>184532</v>
      </c>
      <c r="G11" s="76">
        <f t="shared" si="1"/>
        <v>7.8354908688838041</v>
      </c>
      <c r="H11" s="77">
        <f t="shared" si="2"/>
        <v>118.35327400247539</v>
      </c>
      <c r="I11" s="154">
        <f t="shared" si="2"/>
        <v>109.30353543016929</v>
      </c>
    </row>
    <row r="12" spans="1:9" ht="15" customHeight="1" x14ac:dyDescent="0.25">
      <c r="A12" s="78" t="s">
        <v>45</v>
      </c>
      <c r="B12" s="79">
        <v>1678</v>
      </c>
      <c r="C12" s="80">
        <v>4939</v>
      </c>
      <c r="D12" s="81">
        <f t="shared" si="0"/>
        <v>0.20931939622436802</v>
      </c>
      <c r="E12" s="79">
        <v>1820</v>
      </c>
      <c r="F12" s="80">
        <v>5165</v>
      </c>
      <c r="G12" s="81">
        <f t="shared" si="1"/>
        <v>0.21931323747526091</v>
      </c>
      <c r="H12" s="82">
        <f t="shared" si="2"/>
        <v>92.197802197802204</v>
      </c>
      <c r="I12" s="153">
        <f t="shared" si="2"/>
        <v>95.624394966118103</v>
      </c>
    </row>
    <row r="13" spans="1:9" ht="15" customHeight="1" x14ac:dyDescent="0.25">
      <c r="A13" s="83" t="s">
        <v>46</v>
      </c>
      <c r="B13" s="84">
        <v>8115</v>
      </c>
      <c r="C13" s="75">
        <v>13062</v>
      </c>
      <c r="D13" s="85">
        <f t="shared" si="0"/>
        <v>0.55357966258001523</v>
      </c>
      <c r="E13" s="84">
        <v>7190</v>
      </c>
      <c r="F13" s="75">
        <v>11873</v>
      </c>
      <c r="G13" s="76">
        <f t="shared" si="1"/>
        <v>0.5041444469591041</v>
      </c>
      <c r="H13" s="77">
        <f t="shared" si="2"/>
        <v>112.86509040333796</v>
      </c>
      <c r="I13" s="154">
        <f t="shared" si="2"/>
        <v>110.01431820096018</v>
      </c>
    </row>
    <row r="14" spans="1:9" ht="15" customHeight="1" x14ac:dyDescent="0.25">
      <c r="A14" s="78" t="s">
        <v>47</v>
      </c>
      <c r="B14" s="79">
        <v>133</v>
      </c>
      <c r="C14" s="80">
        <v>352</v>
      </c>
      <c r="D14" s="81">
        <f t="shared" si="0"/>
        <v>1.4918086145166541E-2</v>
      </c>
      <c r="E14" s="79">
        <v>205</v>
      </c>
      <c r="F14" s="80">
        <v>846</v>
      </c>
      <c r="G14" s="81">
        <f t="shared" si="1"/>
        <v>3.5922361840091142E-2</v>
      </c>
      <c r="H14" s="82">
        <f t="shared" si="2"/>
        <v>64.878048780487802</v>
      </c>
      <c r="I14" s="153">
        <f t="shared" si="2"/>
        <v>41.607565011820327</v>
      </c>
    </row>
    <row r="15" spans="1:9" ht="15" customHeight="1" x14ac:dyDescent="0.25">
      <c r="A15" s="83" t="s">
        <v>48</v>
      </c>
      <c r="B15" s="84">
        <v>4227</v>
      </c>
      <c r="C15" s="75">
        <v>11303</v>
      </c>
      <c r="D15" s="85">
        <f t="shared" si="0"/>
        <v>0.47903161278073125</v>
      </c>
      <c r="E15" s="84">
        <v>3855</v>
      </c>
      <c r="F15" s="75">
        <v>9728</v>
      </c>
      <c r="G15" s="76">
        <f t="shared" si="1"/>
        <v>0.41306469974043336</v>
      </c>
      <c r="H15" s="77">
        <f t="shared" si="2"/>
        <v>109.64980544747083</v>
      </c>
      <c r="I15" s="154">
        <f t="shared" si="2"/>
        <v>116.1903782894737</v>
      </c>
    </row>
    <row r="16" spans="1:9" ht="15" customHeight="1" x14ac:dyDescent="0.25">
      <c r="A16" s="78" t="s">
        <v>49</v>
      </c>
      <c r="B16" s="79">
        <v>5512</v>
      </c>
      <c r="C16" s="80">
        <v>19227</v>
      </c>
      <c r="D16" s="81">
        <f t="shared" si="0"/>
        <v>0.81485807475317351</v>
      </c>
      <c r="E16" s="79">
        <v>6328</v>
      </c>
      <c r="F16" s="80">
        <v>21451</v>
      </c>
      <c r="G16" s="81">
        <f t="shared" si="1"/>
        <v>0.91083993360732274</v>
      </c>
      <c r="H16" s="82">
        <f t="shared" si="2"/>
        <v>87.10493046776233</v>
      </c>
      <c r="I16" s="153">
        <f t="shared" si="2"/>
        <v>89.632184979721231</v>
      </c>
    </row>
    <row r="17" spans="1:9" ht="15" customHeight="1" x14ac:dyDescent="0.25">
      <c r="A17" s="83" t="s">
        <v>50</v>
      </c>
      <c r="B17" s="84">
        <v>793</v>
      </c>
      <c r="C17" s="75">
        <v>1878</v>
      </c>
      <c r="D17" s="85">
        <f t="shared" si="0"/>
        <v>7.9591380058587388E-2</v>
      </c>
      <c r="E17" s="84">
        <v>575</v>
      </c>
      <c r="F17" s="75">
        <v>1248</v>
      </c>
      <c r="G17" s="76">
        <f t="shared" si="1"/>
        <v>5.2991852927226642E-2</v>
      </c>
      <c r="H17" s="77">
        <f t="shared" si="2"/>
        <v>137.91304347826087</v>
      </c>
      <c r="I17" s="154">
        <f t="shared" si="2"/>
        <v>150.48076923076923</v>
      </c>
    </row>
    <row r="18" spans="1:9" ht="15" customHeight="1" x14ac:dyDescent="0.25">
      <c r="A18" s="78" t="s">
        <v>51</v>
      </c>
      <c r="B18" s="79">
        <v>6507</v>
      </c>
      <c r="C18" s="80">
        <v>11691</v>
      </c>
      <c r="D18" s="81">
        <f t="shared" si="0"/>
        <v>0.49547541228165343</v>
      </c>
      <c r="E18" s="79">
        <v>5757</v>
      </c>
      <c r="F18" s="80">
        <v>18675</v>
      </c>
      <c r="G18" s="81">
        <f t="shared" si="1"/>
        <v>0.79296702998073521</v>
      </c>
      <c r="H18" s="82">
        <f t="shared" si="2"/>
        <v>113.02761855132881</v>
      </c>
      <c r="I18" s="153">
        <f t="shared" si="2"/>
        <v>62.602409638554214</v>
      </c>
    </row>
    <row r="19" spans="1:9" ht="15" customHeight="1" x14ac:dyDescent="0.25">
      <c r="A19" s="83" t="s">
        <v>52</v>
      </c>
      <c r="B19" s="84">
        <v>394</v>
      </c>
      <c r="C19" s="75">
        <v>1520</v>
      </c>
      <c r="D19" s="85">
        <f t="shared" si="0"/>
        <v>6.441900835412824E-2</v>
      </c>
      <c r="E19" s="84">
        <v>533</v>
      </c>
      <c r="F19" s="75">
        <v>2703</v>
      </c>
      <c r="G19" s="76">
        <f t="shared" si="1"/>
        <v>0.11477321992170965</v>
      </c>
      <c r="H19" s="77">
        <f t="shared" si="2"/>
        <v>73.92120075046904</v>
      </c>
      <c r="I19" s="154">
        <f t="shared" si="2"/>
        <v>56.233814280429151</v>
      </c>
    </row>
    <row r="20" spans="1:9" ht="15" customHeight="1" x14ac:dyDescent="0.25">
      <c r="A20" s="78" t="s">
        <v>53</v>
      </c>
      <c r="B20" s="79">
        <v>6277</v>
      </c>
      <c r="C20" s="80">
        <v>11818</v>
      </c>
      <c r="D20" s="81">
        <f t="shared" si="0"/>
        <v>0.50085778995334707</v>
      </c>
      <c r="E20" s="79">
        <v>3648</v>
      </c>
      <c r="F20" s="80">
        <v>11060</v>
      </c>
      <c r="G20" s="81">
        <f t="shared" si="1"/>
        <v>0.4696233119993003</v>
      </c>
      <c r="H20" s="82">
        <f t="shared" si="2"/>
        <v>172.06688596491227</v>
      </c>
      <c r="I20" s="153">
        <f t="shared" si="2"/>
        <v>106.85352622061484</v>
      </c>
    </row>
    <row r="21" spans="1:9" ht="15" customHeight="1" x14ac:dyDescent="0.25">
      <c r="A21" s="83" t="s">
        <v>54</v>
      </c>
      <c r="B21" s="84">
        <v>7933</v>
      </c>
      <c r="C21" s="75">
        <v>20533</v>
      </c>
      <c r="D21" s="85">
        <f t="shared" si="0"/>
        <v>0.87020756482586514</v>
      </c>
      <c r="E21" s="84">
        <v>10005</v>
      </c>
      <c r="F21" s="75">
        <v>25930</v>
      </c>
      <c r="G21" s="76">
        <f t="shared" si="1"/>
        <v>1.1010246365408549</v>
      </c>
      <c r="H21" s="77">
        <f t="shared" si="2"/>
        <v>79.290354822588711</v>
      </c>
      <c r="I21" s="154">
        <f t="shared" si="2"/>
        <v>79.186270728885461</v>
      </c>
    </row>
    <row r="22" spans="1:9" ht="15" customHeight="1" x14ac:dyDescent="0.25">
      <c r="A22" s="78" t="s">
        <v>55</v>
      </c>
      <c r="B22" s="79">
        <v>2798</v>
      </c>
      <c r="C22" s="80">
        <v>7257</v>
      </c>
      <c r="D22" s="81">
        <f t="shared" si="0"/>
        <v>0.3075583839644136</v>
      </c>
      <c r="E22" s="79">
        <v>1858</v>
      </c>
      <c r="F22" s="80">
        <v>4069</v>
      </c>
      <c r="G22" s="81">
        <f t="shared" si="1"/>
        <v>0.17277552048147854</v>
      </c>
      <c r="H22" s="82">
        <f t="shared" si="2"/>
        <v>150.59203444564048</v>
      </c>
      <c r="I22" s="153">
        <f t="shared" si="2"/>
        <v>178.34848857213075</v>
      </c>
    </row>
    <row r="23" spans="1:9" ht="15" customHeight="1" x14ac:dyDescent="0.25">
      <c r="A23" s="83" t="s">
        <v>56</v>
      </c>
      <c r="B23" s="84">
        <v>4188</v>
      </c>
      <c r="C23" s="75">
        <v>4587</v>
      </c>
      <c r="D23" s="85">
        <f t="shared" si="0"/>
        <v>0.19440131007920147</v>
      </c>
      <c r="E23" s="84">
        <v>3832</v>
      </c>
      <c r="F23" s="75">
        <v>4362</v>
      </c>
      <c r="G23" s="76">
        <f t="shared" si="1"/>
        <v>0.18521671672160467</v>
      </c>
      <c r="H23" s="77">
        <f t="shared" si="2"/>
        <v>109.2901878914405</v>
      </c>
      <c r="I23" s="154">
        <f t="shared" si="2"/>
        <v>105.15818431911967</v>
      </c>
    </row>
    <row r="24" spans="1:9" ht="15" customHeight="1" x14ac:dyDescent="0.25">
      <c r="A24" s="78" t="s">
        <v>57</v>
      </c>
      <c r="B24" s="79">
        <v>2251</v>
      </c>
      <c r="C24" s="80">
        <v>6695</v>
      </c>
      <c r="D24" s="81">
        <f t="shared" si="0"/>
        <v>0.28374030324400562</v>
      </c>
      <c r="E24" s="79">
        <v>1995</v>
      </c>
      <c r="F24" s="80">
        <v>5239</v>
      </c>
      <c r="G24" s="81">
        <f t="shared" si="1"/>
        <v>0.22245538260075351</v>
      </c>
      <c r="H24" s="82">
        <f t="shared" si="2"/>
        <v>112.83208020050127</v>
      </c>
      <c r="I24" s="153">
        <f t="shared" si="2"/>
        <v>127.79156327543424</v>
      </c>
    </row>
    <row r="25" spans="1:9" ht="15" customHeight="1" x14ac:dyDescent="0.25">
      <c r="A25" s="83" t="s">
        <v>58</v>
      </c>
      <c r="B25" s="84">
        <v>1751</v>
      </c>
      <c r="C25" s="75">
        <v>2495</v>
      </c>
      <c r="D25" s="85">
        <f t="shared" si="0"/>
        <v>0.1057404117391776</v>
      </c>
      <c r="E25" s="84">
        <v>1142</v>
      </c>
      <c r="F25" s="75">
        <v>1946</v>
      </c>
      <c r="G25" s="76">
        <f t="shared" si="1"/>
        <v>8.2629924516332567E-2</v>
      </c>
      <c r="H25" s="77">
        <f t="shared" si="2"/>
        <v>153.32749562171628</v>
      </c>
      <c r="I25" s="154">
        <f t="shared" si="2"/>
        <v>128.21171634121274</v>
      </c>
    </row>
    <row r="26" spans="1:9" ht="15" customHeight="1" x14ac:dyDescent="0.25">
      <c r="A26" s="78" t="s">
        <v>59</v>
      </c>
      <c r="B26" s="79">
        <v>894</v>
      </c>
      <c r="C26" s="80">
        <v>2731</v>
      </c>
      <c r="D26" s="81">
        <f t="shared" si="0"/>
        <v>0.11574231040468699</v>
      </c>
      <c r="E26" s="79">
        <v>1777</v>
      </c>
      <c r="F26" s="80">
        <v>4826</v>
      </c>
      <c r="G26" s="81">
        <f t="shared" si="1"/>
        <v>0.20491881588685559</v>
      </c>
      <c r="H26" s="82">
        <f t="shared" si="2"/>
        <v>50.309510410804727</v>
      </c>
      <c r="I26" s="153">
        <f t="shared" si="2"/>
        <v>56.58930791545793</v>
      </c>
    </row>
    <row r="27" spans="1:9" ht="15" customHeight="1" x14ac:dyDescent="0.25">
      <c r="A27" s="83" t="s">
        <v>60</v>
      </c>
      <c r="B27" s="84">
        <v>79</v>
      </c>
      <c r="C27" s="75">
        <v>269</v>
      </c>
      <c r="D27" s="85">
        <f t="shared" si="0"/>
        <v>1.1400469241618749E-2</v>
      </c>
      <c r="E27" s="84">
        <v>414</v>
      </c>
      <c r="F27" s="75">
        <v>1839</v>
      </c>
      <c r="G27" s="76">
        <f t="shared" si="1"/>
        <v>7.8086552510552729E-2</v>
      </c>
      <c r="H27" s="77">
        <f t="shared" si="2"/>
        <v>19.082125603864732</v>
      </c>
      <c r="I27" s="154">
        <f t="shared" si="2"/>
        <v>14.627514953779228</v>
      </c>
    </row>
    <row r="28" spans="1:9" ht="15" customHeight="1" x14ac:dyDescent="0.25">
      <c r="A28" s="78" t="s">
        <v>61</v>
      </c>
      <c r="B28" s="79">
        <v>41607</v>
      </c>
      <c r="C28" s="80">
        <v>97066</v>
      </c>
      <c r="D28" s="81">
        <f t="shared" si="0"/>
        <v>4.1137470163827707</v>
      </c>
      <c r="E28" s="79">
        <v>48526</v>
      </c>
      <c r="F28" s="80">
        <v>104932</v>
      </c>
      <c r="G28" s="81">
        <f t="shared" si="1"/>
        <v>4.4555617879485148</v>
      </c>
      <c r="H28" s="82">
        <f t="shared" si="2"/>
        <v>85.741664262457235</v>
      </c>
      <c r="I28" s="153">
        <f t="shared" si="2"/>
        <v>92.503716692715287</v>
      </c>
    </row>
    <row r="29" spans="1:9" ht="15" customHeight="1" x14ac:dyDescent="0.25">
      <c r="A29" s="83" t="s">
        <v>62</v>
      </c>
      <c r="B29" s="84">
        <v>1303</v>
      </c>
      <c r="C29" s="75">
        <v>3753</v>
      </c>
      <c r="D29" s="85">
        <f t="shared" si="0"/>
        <v>0.15905561733752849</v>
      </c>
      <c r="E29" s="84">
        <v>3414</v>
      </c>
      <c r="F29" s="75">
        <v>10532</v>
      </c>
      <c r="G29" s="76">
        <f t="shared" si="1"/>
        <v>0.44720368191470433</v>
      </c>
      <c r="H29" s="77">
        <f t="shared" si="2"/>
        <v>38.166373755125953</v>
      </c>
      <c r="I29" s="154">
        <f t="shared" si="2"/>
        <v>35.634257500949488</v>
      </c>
    </row>
    <row r="30" spans="1:9" ht="15" customHeight="1" x14ac:dyDescent="0.25">
      <c r="A30" s="78" t="s">
        <v>63</v>
      </c>
      <c r="B30" s="79">
        <v>11289</v>
      </c>
      <c r="C30" s="80">
        <v>16561</v>
      </c>
      <c r="D30" s="81">
        <f t="shared" si="0"/>
        <v>0.70187052457415644</v>
      </c>
      <c r="E30" s="79">
        <v>11838</v>
      </c>
      <c r="F30" s="80">
        <v>16342</v>
      </c>
      <c r="G30" s="81">
        <f t="shared" si="1"/>
        <v>0.69390453568648858</v>
      </c>
      <c r="H30" s="82">
        <f t="shared" si="2"/>
        <v>95.362392295995946</v>
      </c>
      <c r="I30" s="153">
        <f t="shared" si="2"/>
        <v>101.34010525027537</v>
      </c>
    </row>
    <row r="31" spans="1:9" ht="15" customHeight="1" x14ac:dyDescent="0.25">
      <c r="A31" s="83" t="s">
        <v>64</v>
      </c>
      <c r="B31" s="84">
        <v>41</v>
      </c>
      <c r="C31" s="75">
        <v>105</v>
      </c>
      <c r="D31" s="85">
        <f t="shared" si="0"/>
        <v>4.4499972876207005E-3</v>
      </c>
      <c r="E31" s="84">
        <v>59</v>
      </c>
      <c r="F31" s="75">
        <v>151</v>
      </c>
      <c r="G31" s="76">
        <f t="shared" si="1"/>
        <v>6.4116745128295063E-3</v>
      </c>
      <c r="H31" s="77">
        <f t="shared" si="2"/>
        <v>69.491525423728817</v>
      </c>
      <c r="I31" s="154">
        <f t="shared" si="2"/>
        <v>69.536423841059602</v>
      </c>
    </row>
    <row r="32" spans="1:9" ht="15" customHeight="1" x14ac:dyDescent="0.25">
      <c r="A32" s="78" t="s">
        <v>65</v>
      </c>
      <c r="B32" s="79">
        <v>406</v>
      </c>
      <c r="C32" s="80">
        <v>1046</v>
      </c>
      <c r="D32" s="81">
        <f t="shared" si="0"/>
        <v>4.4330449170011936E-2</v>
      </c>
      <c r="E32" s="79">
        <v>489</v>
      </c>
      <c r="F32" s="80">
        <v>1357</v>
      </c>
      <c r="G32" s="81">
        <f t="shared" si="1"/>
        <v>5.7620147774236026E-2</v>
      </c>
      <c r="H32" s="82">
        <f t="shared" si="2"/>
        <v>83.02658486707567</v>
      </c>
      <c r="I32" s="153">
        <f t="shared" si="2"/>
        <v>77.081798084008852</v>
      </c>
    </row>
    <row r="33" spans="1:9" ht="15" customHeight="1" x14ac:dyDescent="0.25">
      <c r="A33" s="83" t="s">
        <v>66</v>
      </c>
      <c r="B33" s="84">
        <v>3729</v>
      </c>
      <c r="C33" s="75">
        <v>11101</v>
      </c>
      <c r="D33" s="85">
        <f t="shared" si="0"/>
        <v>0.47047066561787998</v>
      </c>
      <c r="E33" s="84">
        <v>3527</v>
      </c>
      <c r="F33" s="75">
        <v>10455</v>
      </c>
      <c r="G33" s="76">
        <f t="shared" si="1"/>
        <v>0.44393415252736745</v>
      </c>
      <c r="H33" s="77">
        <f t="shared" si="2"/>
        <v>105.72724695208393</v>
      </c>
      <c r="I33" s="154">
        <f t="shared" si="2"/>
        <v>106.17886178861788</v>
      </c>
    </row>
    <row r="34" spans="1:9" ht="15" customHeight="1" x14ac:dyDescent="0.25">
      <c r="A34" s="78" t="s">
        <v>67</v>
      </c>
      <c r="B34" s="79">
        <v>1469</v>
      </c>
      <c r="C34" s="80">
        <v>1713</v>
      </c>
      <c r="D34" s="81">
        <f t="shared" si="0"/>
        <v>7.2598527178040578E-2</v>
      </c>
      <c r="E34" s="79">
        <v>1542</v>
      </c>
      <c r="F34" s="80">
        <v>1825</v>
      </c>
      <c r="G34" s="81">
        <f t="shared" si="1"/>
        <v>7.7492092621946021E-2</v>
      </c>
      <c r="H34" s="82">
        <f t="shared" si="2"/>
        <v>95.265888456549931</v>
      </c>
      <c r="I34" s="153">
        <f t="shared" si="2"/>
        <v>93.863013698630141</v>
      </c>
    </row>
    <row r="35" spans="1:9" ht="15" customHeight="1" x14ac:dyDescent="0.25">
      <c r="A35" s="83" t="s">
        <v>68</v>
      </c>
      <c r="B35" s="84">
        <v>94</v>
      </c>
      <c r="C35" s="75">
        <v>336</v>
      </c>
      <c r="D35" s="85">
        <f t="shared" si="0"/>
        <v>1.4239991320386244E-2</v>
      </c>
      <c r="E35" s="84">
        <v>91</v>
      </c>
      <c r="F35" s="75">
        <v>355</v>
      </c>
      <c r="G35" s="76">
        <f t="shared" si="1"/>
        <v>1.5073804318241554E-2</v>
      </c>
      <c r="H35" s="77">
        <f t="shared" si="2"/>
        <v>103.29670329670331</v>
      </c>
      <c r="I35" s="154">
        <f t="shared" si="2"/>
        <v>94.647887323943664</v>
      </c>
    </row>
    <row r="36" spans="1:9" ht="15" customHeight="1" x14ac:dyDescent="0.25">
      <c r="A36" s="78" t="s">
        <v>69</v>
      </c>
      <c r="B36" s="79">
        <v>17628</v>
      </c>
      <c r="C36" s="80">
        <v>28320</v>
      </c>
      <c r="D36" s="81">
        <f t="shared" si="0"/>
        <v>1.2002278398611261</v>
      </c>
      <c r="E36" s="79">
        <v>12854</v>
      </c>
      <c r="F36" s="80">
        <v>19191</v>
      </c>
      <c r="G36" s="81">
        <f t="shared" si="1"/>
        <v>0.8148771230179539</v>
      </c>
      <c r="H36" s="82">
        <f t="shared" si="2"/>
        <v>137.14018982417923</v>
      </c>
      <c r="I36" s="153">
        <f t="shared" si="2"/>
        <v>147.56917304986712</v>
      </c>
    </row>
    <row r="37" spans="1:9" ht="15" customHeight="1" x14ac:dyDescent="0.25">
      <c r="A37" s="83" t="s">
        <v>70</v>
      </c>
      <c r="B37" s="84">
        <v>67352</v>
      </c>
      <c r="C37" s="75">
        <v>77925</v>
      </c>
      <c r="D37" s="85">
        <f t="shared" ref="D37:D68" si="3">C37/$C$81*100</f>
        <v>3.3025337013127918</v>
      </c>
      <c r="E37" s="84">
        <v>66078</v>
      </c>
      <c r="F37" s="75">
        <v>72133</v>
      </c>
      <c r="G37" s="76">
        <f t="shared" si="1"/>
        <v>3.0628696532048396</v>
      </c>
      <c r="H37" s="77">
        <f t="shared" si="2"/>
        <v>101.928024455946</v>
      </c>
      <c r="I37" s="154">
        <f t="shared" si="2"/>
        <v>108.02961196678358</v>
      </c>
    </row>
    <row r="38" spans="1:9" ht="15" customHeight="1" x14ac:dyDescent="0.25">
      <c r="A38" s="78" t="s">
        <v>71</v>
      </c>
      <c r="B38" s="79">
        <v>2282</v>
      </c>
      <c r="C38" s="80">
        <v>7539</v>
      </c>
      <c r="D38" s="81">
        <f t="shared" si="3"/>
        <v>0.31950980525116635</v>
      </c>
      <c r="E38" s="79">
        <v>1635</v>
      </c>
      <c r="F38" s="80">
        <v>4378</v>
      </c>
      <c r="G38" s="81">
        <f t="shared" si="1"/>
        <v>0.18589609945144089</v>
      </c>
      <c r="H38" s="82">
        <f t="shared" si="2"/>
        <v>139.57186544342508</v>
      </c>
      <c r="I38" s="153">
        <f t="shared" si="2"/>
        <v>172.20191868433074</v>
      </c>
    </row>
    <row r="39" spans="1:9" ht="15" customHeight="1" x14ac:dyDescent="0.25">
      <c r="A39" s="83" t="s">
        <v>72</v>
      </c>
      <c r="B39" s="84">
        <v>80</v>
      </c>
      <c r="C39" s="75">
        <v>191</v>
      </c>
      <c r="D39" s="85">
        <f t="shared" si="3"/>
        <v>8.0947569708147982E-3</v>
      </c>
      <c r="E39" s="84">
        <v>111</v>
      </c>
      <c r="F39" s="75">
        <v>353</v>
      </c>
      <c r="G39" s="76">
        <f t="shared" si="1"/>
        <v>1.4988881477012023E-2</v>
      </c>
      <c r="H39" s="77">
        <f t="shared" si="2"/>
        <v>72.072072072072075</v>
      </c>
      <c r="I39" s="154">
        <f t="shared" si="2"/>
        <v>54.107648725212464</v>
      </c>
    </row>
    <row r="40" spans="1:9" ht="15" customHeight="1" x14ac:dyDescent="0.25">
      <c r="A40" s="78" t="s">
        <v>73</v>
      </c>
      <c r="B40" s="79">
        <v>557</v>
      </c>
      <c r="C40" s="80">
        <v>2048</v>
      </c>
      <c r="D40" s="81">
        <f t="shared" si="3"/>
        <v>8.6796137571878054E-2</v>
      </c>
      <c r="E40" s="79">
        <v>817</v>
      </c>
      <c r="F40" s="80">
        <v>3000</v>
      </c>
      <c r="G40" s="81">
        <f t="shared" si="1"/>
        <v>0.12738426184429483</v>
      </c>
      <c r="H40" s="82">
        <f t="shared" si="2"/>
        <v>68.176254589963278</v>
      </c>
      <c r="I40" s="153">
        <f t="shared" si="2"/>
        <v>68.266666666666666</v>
      </c>
    </row>
    <row r="41" spans="1:9" ht="15" customHeight="1" x14ac:dyDescent="0.25">
      <c r="A41" s="83" t="s">
        <v>74</v>
      </c>
      <c r="B41" s="84">
        <v>26</v>
      </c>
      <c r="C41" s="75">
        <v>57</v>
      </c>
      <c r="D41" s="85">
        <f t="shared" si="3"/>
        <v>2.4157128132798089E-3</v>
      </c>
      <c r="E41" s="84">
        <v>28</v>
      </c>
      <c r="F41" s="75">
        <v>75</v>
      </c>
      <c r="G41" s="76">
        <f t="shared" si="1"/>
        <v>3.1846065461073702E-3</v>
      </c>
      <c r="H41" s="77">
        <f t="shared" si="2"/>
        <v>92.857142857142861</v>
      </c>
      <c r="I41" s="154">
        <f t="shared" si="2"/>
        <v>76</v>
      </c>
    </row>
    <row r="42" spans="1:9" ht="15" customHeight="1" x14ac:dyDescent="0.25">
      <c r="A42" s="78" t="s">
        <v>75</v>
      </c>
      <c r="B42" s="79">
        <v>856</v>
      </c>
      <c r="C42" s="80">
        <v>3875</v>
      </c>
      <c r="D42" s="81">
        <f t="shared" si="3"/>
        <v>0.16422609037647823</v>
      </c>
      <c r="E42" s="79">
        <v>687</v>
      </c>
      <c r="F42" s="80">
        <v>2446</v>
      </c>
      <c r="G42" s="81">
        <f t="shared" si="1"/>
        <v>0.10386063482371503</v>
      </c>
      <c r="H42" s="82">
        <f t="shared" si="2"/>
        <v>124.59970887918486</v>
      </c>
      <c r="I42" s="153">
        <f t="shared" si="2"/>
        <v>158.42191332788224</v>
      </c>
    </row>
    <row r="43" spans="1:9" ht="15" customHeight="1" x14ac:dyDescent="0.25">
      <c r="A43" s="83" t="s">
        <v>76</v>
      </c>
      <c r="B43" s="84">
        <v>198</v>
      </c>
      <c r="C43" s="75">
        <v>516</v>
      </c>
      <c r="D43" s="85">
        <f t="shared" si="3"/>
        <v>2.1868558099164586E-2</v>
      </c>
      <c r="E43" s="84">
        <v>239</v>
      </c>
      <c r="F43" s="75">
        <v>716</v>
      </c>
      <c r="G43" s="76">
        <f t="shared" si="1"/>
        <v>3.0402377160171697E-2</v>
      </c>
      <c r="H43" s="77">
        <f t="shared" si="2"/>
        <v>82.845188284518827</v>
      </c>
      <c r="I43" s="154">
        <f t="shared" si="2"/>
        <v>72.067039106145245</v>
      </c>
    </row>
    <row r="44" spans="1:9" ht="15" customHeight="1" x14ac:dyDescent="0.25">
      <c r="A44" s="78" t="s">
        <v>77</v>
      </c>
      <c r="B44" s="79">
        <v>11811</v>
      </c>
      <c r="C44" s="80">
        <v>29436</v>
      </c>
      <c r="D44" s="81">
        <f t="shared" si="3"/>
        <v>1.2475249538895519</v>
      </c>
      <c r="E44" s="79">
        <v>13833</v>
      </c>
      <c r="F44" s="80">
        <v>34827</v>
      </c>
      <c r="G44" s="81">
        <f t="shared" si="1"/>
        <v>1.4788038957504186</v>
      </c>
      <c r="H44" s="82">
        <f t="shared" si="2"/>
        <v>85.382780307959223</v>
      </c>
      <c r="I44" s="153">
        <f t="shared" si="2"/>
        <v>84.520630545266613</v>
      </c>
    </row>
    <row r="45" spans="1:9" ht="15" customHeight="1" x14ac:dyDescent="0.25">
      <c r="A45" s="83" t="s">
        <v>78</v>
      </c>
      <c r="B45" s="84">
        <v>31</v>
      </c>
      <c r="C45" s="75">
        <v>43</v>
      </c>
      <c r="D45" s="85">
        <f t="shared" si="3"/>
        <v>1.8223798415970488E-3</v>
      </c>
      <c r="E45" s="84">
        <v>13</v>
      </c>
      <c r="F45" s="75">
        <v>28</v>
      </c>
      <c r="G45" s="76">
        <f t="shared" si="1"/>
        <v>1.1889197772134185E-3</v>
      </c>
      <c r="H45" s="77">
        <f t="shared" si="2"/>
        <v>238.46153846153845</v>
      </c>
      <c r="I45" s="154">
        <f t="shared" si="2"/>
        <v>153.57142857142858</v>
      </c>
    </row>
    <row r="46" spans="1:9" ht="15" customHeight="1" x14ac:dyDescent="0.25">
      <c r="A46" s="78" t="s">
        <v>79</v>
      </c>
      <c r="B46" s="79">
        <v>4766</v>
      </c>
      <c r="C46" s="80">
        <v>23608</v>
      </c>
      <c r="D46" s="81">
        <f t="shared" si="3"/>
        <v>1.0005289139633287</v>
      </c>
      <c r="E46" s="79">
        <v>6265</v>
      </c>
      <c r="F46" s="80">
        <v>21575</v>
      </c>
      <c r="G46" s="81">
        <f t="shared" si="1"/>
        <v>0.91610514976355351</v>
      </c>
      <c r="H46" s="82">
        <f t="shared" si="2"/>
        <v>76.073423782920997</v>
      </c>
      <c r="I46" s="153">
        <f t="shared" si="2"/>
        <v>109.42294322132098</v>
      </c>
    </row>
    <row r="47" spans="1:9" ht="15" customHeight="1" x14ac:dyDescent="0.25">
      <c r="A47" s="83" t="s">
        <v>80</v>
      </c>
      <c r="B47" s="84">
        <v>107</v>
      </c>
      <c r="C47" s="75">
        <v>517</v>
      </c>
      <c r="D47" s="85">
        <f t="shared" si="3"/>
        <v>2.1910939025713356E-2</v>
      </c>
      <c r="E47" s="84">
        <v>267</v>
      </c>
      <c r="F47" s="75">
        <v>938</v>
      </c>
      <c r="G47" s="76">
        <f t="shared" si="1"/>
        <v>3.9828812536649515E-2</v>
      </c>
      <c r="H47" s="77">
        <f t="shared" si="2"/>
        <v>40.074906367041194</v>
      </c>
      <c r="I47" s="154">
        <f t="shared" si="2"/>
        <v>55.117270788912577</v>
      </c>
    </row>
    <row r="48" spans="1:9" ht="15" customHeight="1" x14ac:dyDescent="0.25">
      <c r="A48" s="78" t="s">
        <v>81</v>
      </c>
      <c r="B48" s="79">
        <v>143</v>
      </c>
      <c r="C48" s="80">
        <v>494</v>
      </c>
      <c r="D48" s="81">
        <f t="shared" si="3"/>
        <v>2.0936177715091677E-2</v>
      </c>
      <c r="E48" s="79">
        <v>129</v>
      </c>
      <c r="F48" s="80">
        <v>397</v>
      </c>
      <c r="G48" s="81">
        <f t="shared" si="1"/>
        <v>1.6857183984061681E-2</v>
      </c>
      <c r="H48" s="82">
        <f t="shared" si="2"/>
        <v>110.85271317829456</v>
      </c>
      <c r="I48" s="153">
        <f t="shared" si="2"/>
        <v>124.43324937027708</v>
      </c>
    </row>
    <row r="49" spans="1:9" ht="15" customHeight="1" x14ac:dyDescent="0.25">
      <c r="A49" s="83" t="s">
        <v>82</v>
      </c>
      <c r="B49" s="84">
        <v>653</v>
      </c>
      <c r="C49" s="75">
        <v>1903</v>
      </c>
      <c r="D49" s="85">
        <f t="shared" si="3"/>
        <v>8.0650903222306614E-2</v>
      </c>
      <c r="E49" s="84">
        <v>742</v>
      </c>
      <c r="F49" s="75">
        <v>1934</v>
      </c>
      <c r="G49" s="76">
        <f t="shared" si="1"/>
        <v>8.2120387468955391E-2</v>
      </c>
      <c r="H49" s="77">
        <f t="shared" si="2"/>
        <v>88.005390835579504</v>
      </c>
      <c r="I49" s="154">
        <f t="shared" si="2"/>
        <v>98.397104446742503</v>
      </c>
    </row>
    <row r="50" spans="1:9" ht="15" customHeight="1" x14ac:dyDescent="0.25">
      <c r="A50" s="78" t="s">
        <v>83</v>
      </c>
      <c r="B50" s="79">
        <v>6644</v>
      </c>
      <c r="C50" s="80">
        <v>14955</v>
      </c>
      <c r="D50" s="81">
        <f t="shared" si="3"/>
        <v>0.63380675653683405</v>
      </c>
      <c r="E50" s="79">
        <v>4125</v>
      </c>
      <c r="F50" s="80">
        <v>12468</v>
      </c>
      <c r="G50" s="81">
        <f t="shared" si="1"/>
        <v>0.52940899222488924</v>
      </c>
      <c r="H50" s="82">
        <f t="shared" si="2"/>
        <v>161.06666666666666</v>
      </c>
      <c r="I50" s="153">
        <f t="shared" si="2"/>
        <v>119.94706448508181</v>
      </c>
    </row>
    <row r="51" spans="1:9" ht="15" customHeight="1" x14ac:dyDescent="0.25">
      <c r="A51" s="83" t="s">
        <v>84</v>
      </c>
      <c r="B51" s="84">
        <v>5759</v>
      </c>
      <c r="C51" s="75">
        <v>11232</v>
      </c>
      <c r="D51" s="85">
        <f t="shared" si="3"/>
        <v>0.47602256699576873</v>
      </c>
      <c r="E51" s="84">
        <v>6449</v>
      </c>
      <c r="F51" s="75">
        <v>21369</v>
      </c>
      <c r="G51" s="76">
        <f>F51/$F$81*100</f>
        <v>0.90735809711691207</v>
      </c>
      <c r="H51" s="77">
        <f t="shared" si="2"/>
        <v>89.300666770041872</v>
      </c>
      <c r="I51" s="154">
        <f t="shared" si="2"/>
        <v>52.562122701109082</v>
      </c>
    </row>
    <row r="52" spans="1:9" ht="15" customHeight="1" x14ac:dyDescent="0.25">
      <c r="A52" s="78" t="s">
        <v>85</v>
      </c>
      <c r="B52" s="79">
        <v>439</v>
      </c>
      <c r="C52" s="80">
        <v>1400</v>
      </c>
      <c r="D52" s="81">
        <f t="shared" si="3"/>
        <v>5.9333297168276011E-2</v>
      </c>
      <c r="E52" s="79">
        <v>459</v>
      </c>
      <c r="F52" s="80">
        <v>1255</v>
      </c>
      <c r="G52" s="81">
        <f t="shared" si="1"/>
        <v>5.3289082871530002E-2</v>
      </c>
      <c r="H52" s="82">
        <f t="shared" si="2"/>
        <v>95.642701525054463</v>
      </c>
      <c r="I52" s="153">
        <f t="shared" si="2"/>
        <v>111.55378486055776</v>
      </c>
    </row>
    <row r="53" spans="1:9" ht="15" customHeight="1" x14ac:dyDescent="0.25">
      <c r="A53" s="83" t="s">
        <v>86</v>
      </c>
      <c r="B53" s="84">
        <v>61076</v>
      </c>
      <c r="C53" s="75">
        <v>163790</v>
      </c>
      <c r="D53" s="85">
        <f t="shared" si="3"/>
        <v>6.9415719594228058</v>
      </c>
      <c r="E53" s="84">
        <v>54747</v>
      </c>
      <c r="F53" s="75">
        <v>196565</v>
      </c>
      <c r="G53" s="76">
        <f t="shared" si="1"/>
        <v>8.34642914314127</v>
      </c>
      <c r="H53" s="77">
        <f t="shared" si="2"/>
        <v>111.56045080095713</v>
      </c>
      <c r="I53" s="154">
        <f t="shared" si="2"/>
        <v>83.326126217790559</v>
      </c>
    </row>
    <row r="54" spans="1:9" ht="15" customHeight="1" x14ac:dyDescent="0.25">
      <c r="A54" s="78" t="s">
        <v>87</v>
      </c>
      <c r="B54" s="79">
        <v>54</v>
      </c>
      <c r="C54" s="80">
        <v>95</v>
      </c>
      <c r="D54" s="81">
        <f t="shared" si="3"/>
        <v>4.026188022133015E-3</v>
      </c>
      <c r="E54" s="79">
        <v>53</v>
      </c>
      <c r="F54" s="80">
        <v>201</v>
      </c>
      <c r="G54" s="81">
        <f t="shared" si="1"/>
        <v>8.5347455435677531E-3</v>
      </c>
      <c r="H54" s="82">
        <f t="shared" si="2"/>
        <v>101.88679245283019</v>
      </c>
      <c r="I54" s="153">
        <f t="shared" si="2"/>
        <v>47.263681592039802</v>
      </c>
    </row>
    <row r="55" spans="1:9" ht="15" customHeight="1" x14ac:dyDescent="0.25">
      <c r="A55" s="83" t="s">
        <v>88</v>
      </c>
      <c r="B55" s="84">
        <v>1118</v>
      </c>
      <c r="C55" s="75">
        <v>4620</v>
      </c>
      <c r="D55" s="85">
        <f t="shared" si="3"/>
        <v>0.19579988065531084</v>
      </c>
      <c r="E55" s="84">
        <v>872</v>
      </c>
      <c r="F55" s="75">
        <v>3276</v>
      </c>
      <c r="G55" s="76">
        <f t="shared" si="1"/>
        <v>0.13910361393396994</v>
      </c>
      <c r="H55" s="77">
        <f t="shared" si="2"/>
        <v>128.21100917431193</v>
      </c>
      <c r="I55" s="154">
        <f t="shared" si="2"/>
        <v>141.02564102564102</v>
      </c>
    </row>
    <row r="56" spans="1:9" ht="15" customHeight="1" x14ac:dyDescent="0.25">
      <c r="A56" s="78" t="s">
        <v>89</v>
      </c>
      <c r="B56" s="79">
        <v>13326</v>
      </c>
      <c r="C56" s="80">
        <v>21716</v>
      </c>
      <c r="D56" s="81">
        <f t="shared" si="3"/>
        <v>0.92034420093305846</v>
      </c>
      <c r="E56" s="79">
        <v>10848</v>
      </c>
      <c r="F56" s="80">
        <v>20083</v>
      </c>
      <c r="G56" s="81">
        <f t="shared" si="1"/>
        <v>0.85275271020632437</v>
      </c>
      <c r="H56" s="82">
        <f t="shared" si="2"/>
        <v>122.84292035398229</v>
      </c>
      <c r="I56" s="153">
        <f t="shared" si="2"/>
        <v>108.13125529054423</v>
      </c>
    </row>
    <row r="57" spans="1:9" ht="15" customHeight="1" x14ac:dyDescent="0.25">
      <c r="A57" s="83" t="s">
        <v>90</v>
      </c>
      <c r="B57" s="84">
        <v>422</v>
      </c>
      <c r="C57" s="75">
        <v>1412</v>
      </c>
      <c r="D57" s="85">
        <f t="shared" si="3"/>
        <v>5.9841868286861236E-2</v>
      </c>
      <c r="E57" s="84">
        <v>470</v>
      </c>
      <c r="F57" s="75">
        <v>1441</v>
      </c>
      <c r="G57" s="76">
        <f t="shared" si="1"/>
        <v>6.1186907105876272E-2</v>
      </c>
      <c r="H57" s="77">
        <f t="shared" si="2"/>
        <v>89.787234042553195</v>
      </c>
      <c r="I57" s="154">
        <f t="shared" si="2"/>
        <v>97.987508674531583</v>
      </c>
    </row>
    <row r="58" spans="1:9" ht="15" customHeight="1" x14ac:dyDescent="0.25">
      <c r="A58" s="78" t="s">
        <v>91</v>
      </c>
      <c r="B58" s="79">
        <v>1261</v>
      </c>
      <c r="C58" s="80">
        <v>4018</v>
      </c>
      <c r="D58" s="81">
        <f t="shared" si="3"/>
        <v>0.17028656287295216</v>
      </c>
      <c r="E58" s="79">
        <v>1094</v>
      </c>
      <c r="F58" s="80">
        <v>3244</v>
      </c>
      <c r="G58" s="81">
        <f t="shared" si="1"/>
        <v>0.13774484847429747</v>
      </c>
      <c r="H58" s="82">
        <f t="shared" si="2"/>
        <v>115.26508226691041</v>
      </c>
      <c r="I58" s="153">
        <f t="shared" si="2"/>
        <v>123.85943279901358</v>
      </c>
    </row>
    <row r="59" spans="1:9" ht="15" customHeight="1" x14ac:dyDescent="0.25">
      <c r="A59" s="83" t="s">
        <v>92</v>
      </c>
      <c r="B59" s="84">
        <v>44</v>
      </c>
      <c r="C59" s="75">
        <v>190</v>
      </c>
      <c r="D59" s="85">
        <f t="shared" si="3"/>
        <v>8.0523760442660301E-3</v>
      </c>
      <c r="E59" s="84">
        <v>28</v>
      </c>
      <c r="F59" s="75">
        <v>82</v>
      </c>
      <c r="G59" s="76">
        <f t="shared" si="1"/>
        <v>3.4818364904107254E-3</v>
      </c>
      <c r="H59" s="77">
        <f t="shared" si="2"/>
        <v>157.14285714285714</v>
      </c>
      <c r="I59" s="154">
        <f t="shared" si="2"/>
        <v>231.70731707317071</v>
      </c>
    </row>
    <row r="60" spans="1:9" ht="15" customHeight="1" x14ac:dyDescent="0.25">
      <c r="A60" s="78" t="s">
        <v>93</v>
      </c>
      <c r="B60" s="79">
        <v>137</v>
      </c>
      <c r="C60" s="80">
        <v>361</v>
      </c>
      <c r="D60" s="81">
        <f t="shared" si="3"/>
        <v>1.5299514484105457E-2</v>
      </c>
      <c r="E60" s="79">
        <v>116</v>
      </c>
      <c r="F60" s="80">
        <v>328</v>
      </c>
      <c r="G60" s="81">
        <f t="shared" si="1"/>
        <v>1.3927345961642901E-2</v>
      </c>
      <c r="H60" s="82">
        <f t="shared" si="2"/>
        <v>118.10344827586208</v>
      </c>
      <c r="I60" s="153">
        <f t="shared" si="2"/>
        <v>110.0609756097561</v>
      </c>
    </row>
    <row r="61" spans="1:9" ht="15" customHeight="1" x14ac:dyDescent="0.25">
      <c r="A61" s="83" t="s">
        <v>94</v>
      </c>
      <c r="B61" s="84">
        <v>7405</v>
      </c>
      <c r="C61" s="75">
        <v>23097</v>
      </c>
      <c r="D61" s="85">
        <f t="shared" si="3"/>
        <v>0.97887226049690801</v>
      </c>
      <c r="E61" s="84">
        <v>6218</v>
      </c>
      <c r="F61" s="75">
        <v>21839</v>
      </c>
      <c r="G61" s="76">
        <f t="shared" si="1"/>
        <v>0.9273149648058514</v>
      </c>
      <c r="H61" s="77">
        <f t="shared" si="2"/>
        <v>119.08973946606626</v>
      </c>
      <c r="I61" s="154">
        <f t="shared" si="2"/>
        <v>105.76033701176794</v>
      </c>
    </row>
    <row r="62" spans="1:9" ht="15" customHeight="1" x14ac:dyDescent="0.25">
      <c r="A62" s="78" t="s">
        <v>95</v>
      </c>
      <c r="B62" s="79">
        <v>1820</v>
      </c>
      <c r="C62" s="80">
        <v>5067</v>
      </c>
      <c r="D62" s="81">
        <f t="shared" si="3"/>
        <v>0.21474415482261039</v>
      </c>
      <c r="E62" s="79">
        <v>1839</v>
      </c>
      <c r="F62" s="80">
        <v>5590</v>
      </c>
      <c r="G62" s="81">
        <f t="shared" si="1"/>
        <v>0.23735934123653599</v>
      </c>
      <c r="H62" s="82">
        <f t="shared" si="2"/>
        <v>98.966829798803701</v>
      </c>
      <c r="I62" s="153">
        <f t="shared" si="2"/>
        <v>90.644007155635066</v>
      </c>
    </row>
    <row r="63" spans="1:9" ht="15" customHeight="1" x14ac:dyDescent="0.25">
      <c r="A63" s="83" t="s">
        <v>96</v>
      </c>
      <c r="B63" s="84">
        <v>3795</v>
      </c>
      <c r="C63" s="75">
        <v>13298</v>
      </c>
      <c r="D63" s="85">
        <f t="shared" si="3"/>
        <v>0.56358156124552461</v>
      </c>
      <c r="E63" s="84">
        <v>3674</v>
      </c>
      <c r="F63" s="75">
        <v>10497</v>
      </c>
      <c r="G63" s="76">
        <f t="shared" si="1"/>
        <v>0.4457175321931876</v>
      </c>
      <c r="H63" s="77">
        <f t="shared" si="2"/>
        <v>103.29341317365271</v>
      </c>
      <c r="I63" s="154">
        <f t="shared" si="2"/>
        <v>126.68381442316851</v>
      </c>
    </row>
    <row r="64" spans="1:9" ht="15" customHeight="1" x14ac:dyDescent="0.25">
      <c r="A64" s="78" t="s">
        <v>97</v>
      </c>
      <c r="B64" s="79">
        <v>4210</v>
      </c>
      <c r="C64" s="80">
        <v>15885</v>
      </c>
      <c r="D64" s="81">
        <f t="shared" si="3"/>
        <v>0.67322101822718894</v>
      </c>
      <c r="E64" s="79">
        <v>3631</v>
      </c>
      <c r="F64" s="80">
        <v>15543</v>
      </c>
      <c r="G64" s="81">
        <f t="shared" si="1"/>
        <v>0.65997786061529151</v>
      </c>
      <c r="H64" s="82">
        <f t="shared" si="2"/>
        <v>115.94602038006059</v>
      </c>
      <c r="I64" s="153">
        <f t="shared" si="2"/>
        <v>102.20034742327735</v>
      </c>
    </row>
    <row r="65" spans="1:9" ht="15" customHeight="1" x14ac:dyDescent="0.25">
      <c r="A65" s="83" t="s">
        <v>98</v>
      </c>
      <c r="B65" s="84">
        <v>22946</v>
      </c>
      <c r="C65" s="75">
        <v>65927</v>
      </c>
      <c r="D65" s="85">
        <f t="shared" si="3"/>
        <v>2.7940473445806662</v>
      </c>
      <c r="E65" s="84">
        <v>20638</v>
      </c>
      <c r="F65" s="75">
        <v>57535</v>
      </c>
      <c r="G65" s="76">
        <f t="shared" si="1"/>
        <v>2.4430178350705005</v>
      </c>
      <c r="H65" s="77">
        <f t="shared" si="2"/>
        <v>111.18325419129759</v>
      </c>
      <c r="I65" s="154">
        <f t="shared" si="2"/>
        <v>114.58590423220649</v>
      </c>
    </row>
    <row r="66" spans="1:9" ht="15" customHeight="1" x14ac:dyDescent="0.25">
      <c r="A66" s="78" t="s">
        <v>99</v>
      </c>
      <c r="B66" s="79">
        <v>4262</v>
      </c>
      <c r="C66" s="80">
        <v>14233</v>
      </c>
      <c r="D66" s="81">
        <f t="shared" si="3"/>
        <v>0.60320772756862318</v>
      </c>
      <c r="E66" s="79">
        <v>5935</v>
      </c>
      <c r="F66" s="80">
        <v>18354</v>
      </c>
      <c r="G66" s="81">
        <f t="shared" si="1"/>
        <v>0.77933691396339566</v>
      </c>
      <c r="H66" s="82">
        <f t="shared" si="2"/>
        <v>71.811288963774217</v>
      </c>
      <c r="I66" s="153">
        <f t="shared" si="2"/>
        <v>77.547128691293452</v>
      </c>
    </row>
    <row r="67" spans="1:9" ht="15" customHeight="1" x14ac:dyDescent="0.25">
      <c r="A67" s="83" t="s">
        <v>100</v>
      </c>
      <c r="B67" s="84">
        <v>81216</v>
      </c>
      <c r="C67" s="75">
        <v>198271</v>
      </c>
      <c r="D67" s="85">
        <f t="shared" si="3"/>
        <v>8.4029086877508963</v>
      </c>
      <c r="E67" s="84">
        <v>70338</v>
      </c>
      <c r="F67" s="75">
        <v>170453</v>
      </c>
      <c r="G67" s="76">
        <f t="shared" si="1"/>
        <v>7.237676528048528</v>
      </c>
      <c r="H67" s="77">
        <f t="shared" si="2"/>
        <v>115.46532457562057</v>
      </c>
      <c r="I67" s="154">
        <f t="shared" si="2"/>
        <v>116.32004130170782</v>
      </c>
    </row>
    <row r="68" spans="1:9" ht="15" customHeight="1" x14ac:dyDescent="0.25">
      <c r="A68" s="78" t="s">
        <v>101</v>
      </c>
      <c r="B68" s="79">
        <v>19775</v>
      </c>
      <c r="C68" s="80">
        <v>73803</v>
      </c>
      <c r="D68" s="81">
        <f t="shared" si="3"/>
        <v>3.1278395220787671</v>
      </c>
      <c r="E68" s="79">
        <v>17005</v>
      </c>
      <c r="F68" s="80">
        <v>69256</v>
      </c>
      <c r="G68" s="81">
        <f t="shared" si="1"/>
        <v>2.9407081460961608</v>
      </c>
      <c r="H68" s="82">
        <f t="shared" si="2"/>
        <v>116.28932666862688</v>
      </c>
      <c r="I68" s="153">
        <f t="shared" si="2"/>
        <v>106.56549613029918</v>
      </c>
    </row>
    <row r="69" spans="1:9" ht="15" customHeight="1" x14ac:dyDescent="0.25">
      <c r="A69" s="83" t="s">
        <v>102</v>
      </c>
      <c r="B69" s="84">
        <v>6849</v>
      </c>
      <c r="C69" s="75">
        <v>17154</v>
      </c>
      <c r="D69" s="85">
        <f t="shared" ref="D69:D78" si="4">C69/$C$81*100</f>
        <v>0.72700241401757626</v>
      </c>
      <c r="E69" s="84">
        <v>8816</v>
      </c>
      <c r="F69" s="75">
        <v>21376</v>
      </c>
      <c r="G69" s="76">
        <f t="shared" si="1"/>
        <v>0.90765532706121532</v>
      </c>
      <c r="H69" s="77">
        <f t="shared" si="2"/>
        <v>77.688294010889294</v>
      </c>
      <c r="I69" s="154">
        <f t="shared" si="2"/>
        <v>80.248877245508993</v>
      </c>
    </row>
    <row r="70" spans="1:9" ht="15" customHeight="1" x14ac:dyDescent="0.25">
      <c r="A70" s="78" t="s">
        <v>103</v>
      </c>
      <c r="B70" s="79">
        <v>11810</v>
      </c>
      <c r="C70" s="80">
        <v>20559</v>
      </c>
      <c r="D70" s="81">
        <f t="shared" si="4"/>
        <v>0.87130946891613315</v>
      </c>
      <c r="E70" s="79">
        <v>7551</v>
      </c>
      <c r="F70" s="80">
        <v>21698</v>
      </c>
      <c r="G70" s="81">
        <f t="shared" ref="G70:G81" si="5">F70/$F$81*100</f>
        <v>0.92132790449916979</v>
      </c>
      <c r="H70" s="82">
        <f t="shared" ref="H70:I81" si="6">B70/E70*100</f>
        <v>156.40312541385245</v>
      </c>
      <c r="I70" s="153">
        <f t="shared" si="6"/>
        <v>94.750668264356165</v>
      </c>
    </row>
    <row r="71" spans="1:9" ht="15" customHeight="1" x14ac:dyDescent="0.25">
      <c r="A71" s="83" t="s">
        <v>104</v>
      </c>
      <c r="B71" s="84">
        <v>5319</v>
      </c>
      <c r="C71" s="75">
        <v>14215</v>
      </c>
      <c r="D71" s="85">
        <f t="shared" si="4"/>
        <v>0.60244487089074539</v>
      </c>
      <c r="E71" s="84">
        <v>5735</v>
      </c>
      <c r="F71" s="75">
        <v>15243</v>
      </c>
      <c r="G71" s="76">
        <f t="shared" si="5"/>
        <v>0.64723943443086196</v>
      </c>
      <c r="H71" s="77">
        <f t="shared" si="6"/>
        <v>92.746294681778551</v>
      </c>
      <c r="I71" s="154">
        <f t="shared" si="6"/>
        <v>93.255920750508423</v>
      </c>
    </row>
    <row r="72" spans="1:9" ht="15" customHeight="1" x14ac:dyDescent="0.25">
      <c r="A72" s="78" t="s">
        <v>105</v>
      </c>
      <c r="B72" s="79">
        <v>4030</v>
      </c>
      <c r="C72" s="80">
        <v>5109</v>
      </c>
      <c r="D72" s="81">
        <f t="shared" si="4"/>
        <v>0.21652415373765868</v>
      </c>
      <c r="E72" s="79">
        <v>3770</v>
      </c>
      <c r="F72" s="80">
        <v>4409</v>
      </c>
      <c r="G72" s="81">
        <f t="shared" si="5"/>
        <v>0.18721240349049861</v>
      </c>
      <c r="H72" s="82">
        <f t="shared" si="6"/>
        <v>106.89655172413792</v>
      </c>
      <c r="I72" s="153">
        <f t="shared" si="6"/>
        <v>115.87661601270129</v>
      </c>
    </row>
    <row r="73" spans="1:9" ht="15" customHeight="1" x14ac:dyDescent="0.25">
      <c r="A73" s="83" t="s">
        <v>106</v>
      </c>
      <c r="B73" s="84">
        <v>21593</v>
      </c>
      <c r="C73" s="75">
        <v>22930</v>
      </c>
      <c r="D73" s="85">
        <f t="shared" si="4"/>
        <v>0.97179464576326346</v>
      </c>
      <c r="E73" s="84">
        <v>12687</v>
      </c>
      <c r="F73" s="75">
        <v>13585</v>
      </c>
      <c r="G73" s="76">
        <f t="shared" si="5"/>
        <v>0.57683839905158174</v>
      </c>
      <c r="H73" s="77">
        <f t="shared" si="6"/>
        <v>170.19784030897767</v>
      </c>
      <c r="I73" s="154">
        <f t="shared" si="6"/>
        <v>168.7891056312109</v>
      </c>
    </row>
    <row r="74" spans="1:9" ht="15" customHeight="1" x14ac:dyDescent="0.25">
      <c r="A74" s="78" t="s">
        <v>107</v>
      </c>
      <c r="B74" s="79">
        <v>109</v>
      </c>
      <c r="C74" s="80">
        <v>330</v>
      </c>
      <c r="D74" s="81">
        <f t="shared" si="4"/>
        <v>1.3985705761093632E-2</v>
      </c>
      <c r="E74" s="79">
        <v>79</v>
      </c>
      <c r="F74" s="80">
        <v>216</v>
      </c>
      <c r="G74" s="81">
        <f t="shared" si="5"/>
        <v>9.1716668527892266E-3</v>
      </c>
      <c r="H74" s="82">
        <f t="shared" si="6"/>
        <v>137.97468354430379</v>
      </c>
      <c r="I74" s="153">
        <f t="shared" si="6"/>
        <v>152.77777777777777</v>
      </c>
    </row>
    <row r="75" spans="1:9" ht="15" customHeight="1" x14ac:dyDescent="0.25">
      <c r="A75" s="83" t="s">
        <v>108</v>
      </c>
      <c r="B75" s="84">
        <v>4530</v>
      </c>
      <c r="C75" s="75">
        <v>9674</v>
      </c>
      <c r="D75" s="85">
        <f t="shared" si="4"/>
        <v>0.40999308343278723</v>
      </c>
      <c r="E75" s="84">
        <v>3291</v>
      </c>
      <c r="F75" s="75">
        <v>8490</v>
      </c>
      <c r="G75" s="76">
        <f t="shared" si="5"/>
        <v>0.36049746101935431</v>
      </c>
      <c r="H75" s="77">
        <f t="shared" si="6"/>
        <v>137.64813126709208</v>
      </c>
      <c r="I75" s="154">
        <f t="shared" si="6"/>
        <v>113.94581861012955</v>
      </c>
    </row>
    <row r="76" spans="1:9" ht="15" customHeight="1" x14ac:dyDescent="0.25">
      <c r="A76" s="78" t="s">
        <v>109</v>
      </c>
      <c r="B76" s="79">
        <v>9552</v>
      </c>
      <c r="C76" s="80">
        <v>28318</v>
      </c>
      <c r="D76" s="81">
        <f t="shared" si="4"/>
        <v>1.2001430780080287</v>
      </c>
      <c r="E76" s="79">
        <v>16143</v>
      </c>
      <c r="F76" s="80">
        <v>51992</v>
      </c>
      <c r="G76" s="81">
        <f t="shared" si="5"/>
        <v>2.2076541806028591</v>
      </c>
      <c r="H76" s="82">
        <f t="shared" si="6"/>
        <v>59.171157777364805</v>
      </c>
      <c r="I76" s="153">
        <f t="shared" si="6"/>
        <v>54.466071703338983</v>
      </c>
    </row>
    <row r="77" spans="1:9" ht="15" customHeight="1" x14ac:dyDescent="0.25">
      <c r="A77" s="83" t="s">
        <v>110</v>
      </c>
      <c r="B77" s="84">
        <v>893</v>
      </c>
      <c r="C77" s="75">
        <v>1429</v>
      </c>
      <c r="D77" s="85">
        <f t="shared" si="4"/>
        <v>6.0562344038190302E-2</v>
      </c>
      <c r="E77" s="84">
        <v>640</v>
      </c>
      <c r="F77" s="75">
        <v>1515</v>
      </c>
      <c r="G77" s="76">
        <f t="shared" si="5"/>
        <v>6.432905223136888E-2</v>
      </c>
      <c r="H77" s="77">
        <f t="shared" si="6"/>
        <v>139.53125</v>
      </c>
      <c r="I77" s="154">
        <f t="shared" si="6"/>
        <v>94.32343234323433</v>
      </c>
    </row>
    <row r="78" spans="1:9" ht="15" customHeight="1" thickBot="1" x14ac:dyDescent="0.3">
      <c r="A78" s="87" t="s">
        <v>111</v>
      </c>
      <c r="B78" s="88">
        <v>2641</v>
      </c>
      <c r="C78" s="80">
        <v>15712</v>
      </c>
      <c r="D78" s="89">
        <f t="shared" si="4"/>
        <v>0.66588911793425187</v>
      </c>
      <c r="E78" s="88">
        <v>1881</v>
      </c>
      <c r="F78" s="80">
        <v>12021</v>
      </c>
      <c r="G78" s="81">
        <f t="shared" si="5"/>
        <v>0.5104287372100893</v>
      </c>
      <c r="H78" s="155">
        <f t="shared" si="6"/>
        <v>140.40404040404039</v>
      </c>
      <c r="I78" s="153">
        <f t="shared" si="6"/>
        <v>130.70460028283836</v>
      </c>
    </row>
    <row r="79" spans="1:9" x14ac:dyDescent="0.25">
      <c r="A79" s="8" t="s">
        <v>22</v>
      </c>
      <c r="B79" s="9">
        <v>626394</v>
      </c>
      <c r="C79" s="10">
        <v>1580497</v>
      </c>
      <c r="D79" s="11">
        <f t="shared" ref="D79:D81" si="7">C79/$C$81*100</f>
        <v>66.982927267549101</v>
      </c>
      <c r="E79" s="9">
        <v>598182</v>
      </c>
      <c r="F79" s="10">
        <v>1625086</v>
      </c>
      <c r="G79" s="11">
        <f t="shared" si="5"/>
        <v>69.003460181165906</v>
      </c>
      <c r="H79" s="12">
        <f t="shared" si="6"/>
        <v>104.71629035979015</v>
      </c>
      <c r="I79" s="11">
        <f t="shared" si="6"/>
        <v>97.25620674844285</v>
      </c>
    </row>
    <row r="80" spans="1:9" x14ac:dyDescent="0.25">
      <c r="A80" s="13" t="s">
        <v>23</v>
      </c>
      <c r="B80" s="14">
        <v>324308</v>
      </c>
      <c r="C80" s="15">
        <v>779055</v>
      </c>
      <c r="D80" s="16">
        <f t="shared" si="7"/>
        <v>33.017072732450906</v>
      </c>
      <c r="E80" s="14">
        <v>299127</v>
      </c>
      <c r="F80" s="15">
        <v>729993</v>
      </c>
      <c r="G80" s="16">
        <f t="shared" si="5"/>
        <v>30.996539818834101</v>
      </c>
      <c r="H80" s="17">
        <f t="shared" si="6"/>
        <v>108.41816352251719</v>
      </c>
      <c r="I80" s="16">
        <f t="shared" si="6"/>
        <v>106.72088636466377</v>
      </c>
    </row>
    <row r="81" spans="1:9" ht="15.75" thickBot="1" x14ac:dyDescent="0.3">
      <c r="A81" s="18" t="s">
        <v>0</v>
      </c>
      <c r="B81" s="19">
        <v>950702</v>
      </c>
      <c r="C81" s="20">
        <v>2359552</v>
      </c>
      <c r="D81" s="21">
        <f t="shared" si="7"/>
        <v>100</v>
      </c>
      <c r="E81" s="19">
        <v>897309</v>
      </c>
      <c r="F81" s="20">
        <v>2355079</v>
      </c>
      <c r="G81" s="21">
        <f t="shared" si="5"/>
        <v>100</v>
      </c>
      <c r="H81" s="23">
        <f t="shared" si="6"/>
        <v>105.95034709336471</v>
      </c>
      <c r="I81" s="22">
        <f t="shared" si="6"/>
        <v>100.18992993440985</v>
      </c>
    </row>
    <row r="82" spans="1:9" ht="15.75" thickBot="1" x14ac:dyDescent="0.3"/>
    <row r="83" spans="1:9" ht="15.75" thickBot="1" x14ac:dyDescent="0.3">
      <c r="A83" s="206" t="s">
        <v>114</v>
      </c>
      <c r="B83" s="207"/>
      <c r="C83" s="207"/>
      <c r="D83" s="207"/>
      <c r="E83" s="207"/>
      <c r="F83" s="207"/>
      <c r="G83" s="207"/>
      <c r="H83" s="207"/>
      <c r="I83" s="208"/>
    </row>
  </sheetData>
  <mergeCells count="6">
    <mergeCell ref="A1:I1"/>
    <mergeCell ref="B3:D3"/>
    <mergeCell ref="E3:G3"/>
    <mergeCell ref="H3:I3"/>
    <mergeCell ref="A83:I83"/>
    <mergeCell ref="A3:A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&amp;CHRVATSKA TURISTIČKA ZAJEDNICA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J17"/>
  <sheetViews>
    <sheetView zoomScaleNormal="100" workbookViewId="0">
      <selection activeCell="I3" sqref="I3"/>
    </sheetView>
  </sheetViews>
  <sheetFormatPr defaultColWidth="13.28515625" defaultRowHeight="15" x14ac:dyDescent="0.25"/>
  <cols>
    <col min="1" max="1" width="38.7109375" style="24" customWidth="1"/>
    <col min="2" max="2" width="14.7109375" style="24" customWidth="1"/>
    <col min="3" max="3" width="17" style="24" bestFit="1" customWidth="1"/>
    <col min="4" max="4" width="14.7109375" style="24" customWidth="1"/>
    <col min="5" max="5" width="17" style="24" bestFit="1" customWidth="1"/>
    <col min="6" max="7" width="13.7109375" style="24" customWidth="1"/>
    <col min="8" max="16384" width="13.28515625" style="24"/>
  </cols>
  <sheetData>
    <row r="1" spans="1:10" s="95" customFormat="1" ht="15.75" thickBot="1" x14ac:dyDescent="0.3">
      <c r="A1" s="217" t="s">
        <v>124</v>
      </c>
      <c r="B1" s="204"/>
      <c r="C1" s="204"/>
      <c r="D1" s="204"/>
      <c r="E1" s="204"/>
      <c r="F1" s="204"/>
      <c r="G1" s="205"/>
    </row>
    <row r="2" spans="1:10" ht="17.25" customHeight="1" thickBot="1" x14ac:dyDescent="0.3">
      <c r="A2" s="119"/>
      <c r="B2" s="120"/>
      <c r="C2" s="121"/>
      <c r="D2" s="121"/>
      <c r="E2" s="121"/>
      <c r="F2" s="122"/>
      <c r="G2" s="122"/>
    </row>
    <row r="3" spans="1:10" x14ac:dyDescent="0.25">
      <c r="A3" s="218" t="s">
        <v>24</v>
      </c>
      <c r="B3" s="214" t="s">
        <v>121</v>
      </c>
      <c r="C3" s="215"/>
      <c r="D3" s="216" t="s">
        <v>112</v>
      </c>
      <c r="E3" s="215"/>
      <c r="F3" s="201" t="s">
        <v>122</v>
      </c>
      <c r="G3" s="202"/>
    </row>
    <row r="4" spans="1:10" ht="15.75" thickBot="1" x14ac:dyDescent="0.3">
      <c r="A4" s="219"/>
      <c r="B4" s="150" t="s">
        <v>25</v>
      </c>
      <c r="C4" s="97" t="s">
        <v>26</v>
      </c>
      <c r="D4" s="96" t="s">
        <v>25</v>
      </c>
      <c r="E4" s="97" t="s">
        <v>26</v>
      </c>
      <c r="F4" s="6" t="s">
        <v>25</v>
      </c>
      <c r="G4" s="7" t="s">
        <v>26</v>
      </c>
    </row>
    <row r="5" spans="1:10" ht="15.75" customHeight="1" x14ac:dyDescent="0.25">
      <c r="A5" s="136" t="s">
        <v>27</v>
      </c>
      <c r="B5" s="124">
        <v>712559</v>
      </c>
      <c r="C5" s="125">
        <v>1401807</v>
      </c>
      <c r="D5" s="124">
        <v>665937</v>
      </c>
      <c r="E5" s="126">
        <v>1458276</v>
      </c>
      <c r="F5" s="127">
        <v>107</v>
      </c>
      <c r="G5" s="128">
        <v>96.13</v>
      </c>
      <c r="I5" s="129"/>
      <c r="J5" s="129"/>
    </row>
    <row r="6" spans="1:10" ht="15.75" customHeight="1" x14ac:dyDescent="0.25">
      <c r="A6" s="130" t="s">
        <v>28</v>
      </c>
      <c r="B6" s="131">
        <v>8952</v>
      </c>
      <c r="C6" s="132">
        <v>31576</v>
      </c>
      <c r="D6" s="131">
        <v>10671</v>
      </c>
      <c r="E6" s="133">
        <v>38876</v>
      </c>
      <c r="F6" s="134">
        <v>83.89</v>
      </c>
      <c r="G6" s="135">
        <v>81.22</v>
      </c>
      <c r="I6" s="129"/>
      <c r="J6" s="129"/>
    </row>
    <row r="7" spans="1:10" ht="15.75" customHeight="1" x14ac:dyDescent="0.25">
      <c r="A7" s="136" t="s">
        <v>29</v>
      </c>
      <c r="B7" s="137">
        <v>1925</v>
      </c>
      <c r="C7" s="138">
        <v>5532</v>
      </c>
      <c r="D7" s="137">
        <v>1730</v>
      </c>
      <c r="E7" s="139">
        <v>4179</v>
      </c>
      <c r="F7" s="140">
        <v>111.27</v>
      </c>
      <c r="G7" s="141">
        <v>132.38</v>
      </c>
      <c r="I7" s="129"/>
      <c r="J7" s="129"/>
    </row>
    <row r="8" spans="1:10" ht="15.75" customHeight="1" x14ac:dyDescent="0.25">
      <c r="A8" s="130" t="s">
        <v>30</v>
      </c>
      <c r="B8" s="131">
        <v>107755</v>
      </c>
      <c r="C8" s="132">
        <v>492206</v>
      </c>
      <c r="D8" s="131">
        <v>100043</v>
      </c>
      <c r="E8" s="133">
        <v>451234</v>
      </c>
      <c r="F8" s="134">
        <v>107.71</v>
      </c>
      <c r="G8" s="135">
        <v>109.08</v>
      </c>
      <c r="I8" s="129"/>
      <c r="J8" s="129"/>
    </row>
    <row r="9" spans="1:10" ht="15.75" customHeight="1" x14ac:dyDescent="0.25">
      <c r="A9" s="136" t="s">
        <v>31</v>
      </c>
      <c r="B9" s="137">
        <v>105810</v>
      </c>
      <c r="C9" s="138">
        <v>264828</v>
      </c>
      <c r="D9" s="137">
        <v>105711</v>
      </c>
      <c r="E9" s="139">
        <v>261873</v>
      </c>
      <c r="F9" s="140">
        <v>100.09</v>
      </c>
      <c r="G9" s="141">
        <v>101.13</v>
      </c>
      <c r="I9" s="129"/>
      <c r="J9" s="129"/>
    </row>
    <row r="10" spans="1:10" ht="15.75" customHeight="1" x14ac:dyDescent="0.25">
      <c r="A10" s="130" t="s">
        <v>32</v>
      </c>
      <c r="B10" s="131">
        <v>144</v>
      </c>
      <c r="C10" s="132">
        <v>423</v>
      </c>
      <c r="D10" s="131">
        <v>102</v>
      </c>
      <c r="E10" s="133">
        <v>325</v>
      </c>
      <c r="F10" s="134">
        <v>141.18</v>
      </c>
      <c r="G10" s="135">
        <v>130.15</v>
      </c>
      <c r="I10" s="129"/>
      <c r="J10" s="129"/>
    </row>
    <row r="11" spans="1:10" ht="15.75" customHeight="1" thickBot="1" x14ac:dyDescent="0.3">
      <c r="A11" s="98" t="s">
        <v>33</v>
      </c>
      <c r="B11" s="99">
        <v>881</v>
      </c>
      <c r="C11" s="100">
        <v>1592</v>
      </c>
      <c r="D11" s="99">
        <v>909</v>
      </c>
      <c r="E11" s="101">
        <v>1685</v>
      </c>
      <c r="F11" s="102">
        <v>96.92</v>
      </c>
      <c r="G11" s="103">
        <v>94.48</v>
      </c>
      <c r="I11" s="129"/>
      <c r="J11" s="129"/>
    </row>
    <row r="12" spans="1:10" ht="15.75" thickBot="1" x14ac:dyDescent="0.3">
      <c r="A12" s="104" t="s">
        <v>34</v>
      </c>
      <c r="B12" s="105">
        <v>938026</v>
      </c>
      <c r="C12" s="106">
        <v>2197964</v>
      </c>
      <c r="D12" s="105">
        <v>885103</v>
      </c>
      <c r="E12" s="106">
        <v>2216448</v>
      </c>
      <c r="F12" s="107">
        <v>105.9793041035902</v>
      </c>
      <c r="G12" s="108">
        <v>99.166053072303072</v>
      </c>
      <c r="I12" s="129"/>
      <c r="J12" s="129"/>
    </row>
    <row r="13" spans="1:10" x14ac:dyDescent="0.25">
      <c r="A13" s="109" t="s">
        <v>35</v>
      </c>
      <c r="B13" s="110">
        <v>10435</v>
      </c>
      <c r="C13" s="111">
        <v>153472</v>
      </c>
      <c r="D13" s="110">
        <v>8348</v>
      </c>
      <c r="E13" s="112">
        <v>123947</v>
      </c>
      <c r="F13" s="113">
        <v>125</v>
      </c>
      <c r="G13" s="114">
        <v>123.8206652843554</v>
      </c>
      <c r="I13" s="129"/>
      <c r="J13" s="129"/>
    </row>
    <row r="14" spans="1:10" ht="15.75" thickBot="1" x14ac:dyDescent="0.3">
      <c r="A14" s="142" t="s">
        <v>36</v>
      </c>
      <c r="B14" s="143">
        <v>2241</v>
      </c>
      <c r="C14" s="144">
        <v>8116</v>
      </c>
      <c r="D14" s="143">
        <v>3858</v>
      </c>
      <c r="E14" s="145">
        <v>14684</v>
      </c>
      <c r="F14" s="146">
        <v>58.087091757387242</v>
      </c>
      <c r="G14" s="147">
        <v>55.271043312448917</v>
      </c>
      <c r="I14" s="129"/>
      <c r="J14" s="129"/>
    </row>
    <row r="15" spans="1:10" ht="15.75" thickBot="1" x14ac:dyDescent="0.3">
      <c r="A15" s="115" t="s">
        <v>115</v>
      </c>
      <c r="B15" s="116">
        <v>950702</v>
      </c>
      <c r="C15" s="116">
        <v>2359552</v>
      </c>
      <c r="D15" s="116">
        <v>897309</v>
      </c>
      <c r="E15" s="116">
        <v>2355079</v>
      </c>
      <c r="F15" s="117">
        <v>105.95034709336471</v>
      </c>
      <c r="G15" s="118">
        <v>100.18992993440985</v>
      </c>
      <c r="I15" s="129"/>
      <c r="J15" s="129"/>
    </row>
    <row r="16" spans="1:10" ht="15.75" thickBot="1" x14ac:dyDescent="0.3"/>
    <row r="17" spans="1:9" ht="31.5" customHeight="1" thickBot="1" x14ac:dyDescent="0.3">
      <c r="A17" s="211" t="s">
        <v>114</v>
      </c>
      <c r="B17" s="212"/>
      <c r="C17" s="212"/>
      <c r="D17" s="212"/>
      <c r="E17" s="212"/>
      <c r="F17" s="212"/>
      <c r="G17" s="213"/>
      <c r="H17" s="148"/>
      <c r="I17" s="148"/>
    </row>
  </sheetData>
  <mergeCells count="6">
    <mergeCell ref="A17:G17"/>
    <mergeCell ref="B3:C3"/>
    <mergeCell ref="D3:E3"/>
    <mergeCell ref="F3:G3"/>
    <mergeCell ref="A1:G1"/>
    <mergeCell ref="A3:A4"/>
  </mergeCells>
  <pageMargins left="0.70866141732283472" right="0.70866141732283472" top="0.74803149606299213" bottom="0.74803149606299213" header="0.31496062992125984" footer="0.31496062992125984"/>
  <pageSetup scale="77" orientation="portrait" r:id="rId1"/>
  <headerFooter>
    <oddFooter>&amp;CHRVATSKA TURISTIČKA ZEJEDNICA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pageSetUpPr fitToPage="1"/>
  </sheetPr>
  <dimension ref="A1:L55"/>
  <sheetViews>
    <sheetView zoomScaleNormal="100" workbookViewId="0">
      <selection activeCell="N3" sqref="N3"/>
    </sheetView>
  </sheetViews>
  <sheetFormatPr defaultColWidth="9.140625" defaultRowHeight="15" x14ac:dyDescent="0.25"/>
  <cols>
    <col min="1" max="1" width="24.85546875" style="24" bestFit="1" customWidth="1"/>
    <col min="2" max="4" width="13.7109375" style="24" customWidth="1"/>
    <col min="5" max="5" width="11.7109375" style="71" customWidth="1"/>
    <col min="6" max="8" width="13.7109375" style="24" customWidth="1"/>
    <col min="9" max="12" width="11.7109375" style="72" customWidth="1"/>
    <col min="13" max="16384" width="9.140625" style="24"/>
  </cols>
  <sheetData>
    <row r="1" spans="1:12" ht="15.75" thickBot="1" x14ac:dyDescent="0.3">
      <c r="A1" s="222" t="s">
        <v>125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3"/>
    </row>
    <row r="2" spans="1:12" ht="15.75" thickBot="1" x14ac:dyDescent="0.3">
      <c r="A2" s="25"/>
      <c r="B2" s="25"/>
      <c r="C2" s="25"/>
      <c r="D2" s="25"/>
      <c r="E2" s="26"/>
      <c r="F2" s="25"/>
      <c r="G2" s="25"/>
      <c r="H2" s="25"/>
      <c r="I2" s="27"/>
      <c r="J2" s="27"/>
      <c r="K2" s="27"/>
      <c r="L2" s="27"/>
    </row>
    <row r="3" spans="1:12" x14ac:dyDescent="0.25">
      <c r="A3" s="230" t="s">
        <v>1</v>
      </c>
      <c r="B3" s="224" t="s">
        <v>121</v>
      </c>
      <c r="C3" s="225"/>
      <c r="D3" s="225"/>
      <c r="E3" s="226"/>
      <c r="F3" s="224" t="s">
        <v>112</v>
      </c>
      <c r="G3" s="225"/>
      <c r="H3" s="225"/>
      <c r="I3" s="226"/>
      <c r="J3" s="227" t="s">
        <v>122</v>
      </c>
      <c r="K3" s="228"/>
      <c r="L3" s="229"/>
    </row>
    <row r="4" spans="1:12" ht="15.75" thickBot="1" x14ac:dyDescent="0.3">
      <c r="A4" s="231"/>
      <c r="B4" s="28" t="s">
        <v>116</v>
      </c>
      <c r="C4" s="29" t="s">
        <v>117</v>
      </c>
      <c r="D4" s="29" t="s">
        <v>37</v>
      </c>
      <c r="E4" s="30" t="s">
        <v>120</v>
      </c>
      <c r="F4" s="28" t="s">
        <v>116</v>
      </c>
      <c r="G4" s="29" t="s">
        <v>117</v>
      </c>
      <c r="H4" s="29" t="s">
        <v>37</v>
      </c>
      <c r="I4" s="30" t="s">
        <v>120</v>
      </c>
      <c r="J4" s="31" t="s">
        <v>116</v>
      </c>
      <c r="K4" s="32" t="s">
        <v>117</v>
      </c>
      <c r="L4" s="30" t="s">
        <v>37</v>
      </c>
    </row>
    <row r="5" spans="1:12" x14ac:dyDescent="0.25">
      <c r="A5" s="33" t="s">
        <v>7</v>
      </c>
      <c r="B5" s="34">
        <v>4658</v>
      </c>
      <c r="C5" s="35">
        <v>1569</v>
      </c>
      <c r="D5" s="35">
        <v>6227</v>
      </c>
      <c r="E5" s="36">
        <f>D5/$D$26*100</f>
        <v>0.65498968130917989</v>
      </c>
      <c r="F5" s="34">
        <v>4434</v>
      </c>
      <c r="G5" s="35">
        <v>1416</v>
      </c>
      <c r="H5" s="35">
        <v>5850</v>
      </c>
      <c r="I5" s="37">
        <f>H5/$H$26*100</f>
        <v>0.65194932849219167</v>
      </c>
      <c r="J5" s="38">
        <f>B5/F5*100</f>
        <v>105.05187189896257</v>
      </c>
      <c r="K5" s="39">
        <f t="shared" ref="K5:L5" si="0">C5/G5*100</f>
        <v>110.80508474576271</v>
      </c>
      <c r="L5" s="40">
        <f t="shared" si="0"/>
        <v>106.44444444444446</v>
      </c>
    </row>
    <row r="6" spans="1:12" x14ac:dyDescent="0.25">
      <c r="A6" s="41" t="s">
        <v>8</v>
      </c>
      <c r="B6" s="42">
        <v>2869</v>
      </c>
      <c r="C6" s="43">
        <v>2935</v>
      </c>
      <c r="D6" s="43">
        <v>5804</v>
      </c>
      <c r="E6" s="44">
        <f t="shared" ref="E6:E26" si="1">D6/$D$26*100</f>
        <v>0.61049624382824474</v>
      </c>
      <c r="F6" s="42">
        <v>2362</v>
      </c>
      <c r="G6" s="43">
        <v>2514</v>
      </c>
      <c r="H6" s="43">
        <v>4876</v>
      </c>
      <c r="I6" s="45">
        <f t="shared" ref="I6:I26" si="2">H6/$H$26*100</f>
        <v>0.54340255140648319</v>
      </c>
      <c r="J6" s="46">
        <f>B6/F6*100</f>
        <v>121.46486028789161</v>
      </c>
      <c r="K6" s="47">
        <f t="shared" ref="K6:L7" si="3">C6/G6*100</f>
        <v>116.74622116149563</v>
      </c>
      <c r="L6" s="48">
        <f t="shared" si="3"/>
        <v>119.03199343724364</v>
      </c>
    </row>
    <row r="7" spans="1:12" x14ac:dyDescent="0.25">
      <c r="A7" s="49" t="s">
        <v>6</v>
      </c>
      <c r="B7" s="50">
        <v>17190</v>
      </c>
      <c r="C7" s="51">
        <v>96461</v>
      </c>
      <c r="D7" s="51">
        <v>113651</v>
      </c>
      <c r="E7" s="52">
        <f t="shared" si="1"/>
        <v>11.954429463701558</v>
      </c>
      <c r="F7" s="50">
        <v>15305</v>
      </c>
      <c r="G7" s="51">
        <v>65846</v>
      </c>
      <c r="H7" s="51">
        <v>81151</v>
      </c>
      <c r="I7" s="53">
        <f t="shared" si="2"/>
        <v>9.0438187959777512</v>
      </c>
      <c r="J7" s="54">
        <f>B7/F7*100</f>
        <v>112.31623652401177</v>
      </c>
      <c r="K7" s="55">
        <f t="shared" si="3"/>
        <v>146.49485162348509</v>
      </c>
      <c r="L7" s="56">
        <f t="shared" si="3"/>
        <v>140.04879791992707</v>
      </c>
    </row>
    <row r="8" spans="1:12" x14ac:dyDescent="0.25">
      <c r="A8" s="41" t="s">
        <v>113</v>
      </c>
      <c r="B8" s="42">
        <v>54823</v>
      </c>
      <c r="C8" s="43">
        <v>147914</v>
      </c>
      <c r="D8" s="43">
        <v>202737</v>
      </c>
      <c r="E8" s="44">
        <f t="shared" si="1"/>
        <v>21.324978805135576</v>
      </c>
      <c r="F8" s="42">
        <v>50939</v>
      </c>
      <c r="G8" s="43">
        <v>149524</v>
      </c>
      <c r="H8" s="43">
        <v>200463</v>
      </c>
      <c r="I8" s="45">
        <f t="shared" si="2"/>
        <v>22.340464655988072</v>
      </c>
      <c r="J8" s="46">
        <f>B8/F8*100</f>
        <v>107.62480614067806</v>
      </c>
      <c r="K8" s="47">
        <f t="shared" ref="K8:L11" si="4">C8/G8*100</f>
        <v>98.923249779299653</v>
      </c>
      <c r="L8" s="48">
        <f t="shared" si="4"/>
        <v>101.13437392436508</v>
      </c>
    </row>
    <row r="9" spans="1:12" x14ac:dyDescent="0.25">
      <c r="A9" s="49" t="s">
        <v>118</v>
      </c>
      <c r="B9" s="50">
        <v>45847</v>
      </c>
      <c r="C9" s="51">
        <v>110408</v>
      </c>
      <c r="D9" s="51">
        <v>156255</v>
      </c>
      <c r="E9" s="52">
        <f t="shared" si="1"/>
        <v>16.435749582939767</v>
      </c>
      <c r="F9" s="50">
        <v>37125</v>
      </c>
      <c r="G9" s="51">
        <v>129813</v>
      </c>
      <c r="H9" s="51">
        <v>166938</v>
      </c>
      <c r="I9" s="53">
        <f t="shared" si="2"/>
        <v>18.604293504244357</v>
      </c>
      <c r="J9" s="54">
        <f t="shared" ref="J9:J11" si="5">B9/F9*100</f>
        <v>123.4936026936027</v>
      </c>
      <c r="K9" s="55">
        <f t="shared" si="4"/>
        <v>85.051574187485073</v>
      </c>
      <c r="L9" s="56">
        <f t="shared" si="4"/>
        <v>93.600618193580857</v>
      </c>
    </row>
    <row r="10" spans="1:12" x14ac:dyDescent="0.25">
      <c r="A10" s="41" t="s">
        <v>9</v>
      </c>
      <c r="B10" s="42">
        <v>5381</v>
      </c>
      <c r="C10" s="43">
        <v>15108</v>
      </c>
      <c r="D10" s="43">
        <v>20489</v>
      </c>
      <c r="E10" s="44">
        <f t="shared" si="1"/>
        <v>2.1551443038933336</v>
      </c>
      <c r="F10" s="42">
        <v>4227</v>
      </c>
      <c r="G10" s="43">
        <v>12101</v>
      </c>
      <c r="H10" s="43">
        <v>16328</v>
      </c>
      <c r="I10" s="45">
        <f t="shared" si="2"/>
        <v>1.819663014635984</v>
      </c>
      <c r="J10" s="46">
        <f t="shared" si="5"/>
        <v>127.30068606576768</v>
      </c>
      <c r="K10" s="47">
        <f t="shared" si="4"/>
        <v>124.84918601768449</v>
      </c>
      <c r="L10" s="48">
        <f t="shared" si="4"/>
        <v>125.48383145516904</v>
      </c>
    </row>
    <row r="11" spans="1:12" x14ac:dyDescent="0.25">
      <c r="A11" s="49" t="s">
        <v>10</v>
      </c>
      <c r="B11" s="50">
        <v>2183</v>
      </c>
      <c r="C11" s="51">
        <v>1182</v>
      </c>
      <c r="D11" s="51">
        <v>3365</v>
      </c>
      <c r="E11" s="52">
        <f t="shared" si="1"/>
        <v>0.35394897665093794</v>
      </c>
      <c r="F11" s="50">
        <v>2344</v>
      </c>
      <c r="G11" s="51">
        <v>1043</v>
      </c>
      <c r="H11" s="51">
        <v>3387</v>
      </c>
      <c r="I11" s="53">
        <f t="shared" si="2"/>
        <v>0.37746194454753046</v>
      </c>
      <c r="J11" s="54">
        <f t="shared" si="5"/>
        <v>93.131399317406135</v>
      </c>
      <c r="K11" s="55">
        <f t="shared" si="4"/>
        <v>113.32694151486098</v>
      </c>
      <c r="L11" s="56">
        <f t="shared" si="4"/>
        <v>99.350457632122826</v>
      </c>
    </row>
    <row r="12" spans="1:12" x14ac:dyDescent="0.25">
      <c r="A12" s="41" t="s">
        <v>11</v>
      </c>
      <c r="B12" s="42">
        <v>22639</v>
      </c>
      <c r="C12" s="43">
        <v>12703</v>
      </c>
      <c r="D12" s="43">
        <v>35342</v>
      </c>
      <c r="E12" s="44">
        <f t="shared" si="1"/>
        <v>3.7174635164331198</v>
      </c>
      <c r="F12" s="42">
        <v>21684</v>
      </c>
      <c r="G12" s="43">
        <v>11095</v>
      </c>
      <c r="H12" s="43">
        <v>32779</v>
      </c>
      <c r="I12" s="45">
        <f t="shared" si="2"/>
        <v>3.653033681819752</v>
      </c>
      <c r="J12" s="46">
        <f>B12/F12*100</f>
        <v>104.4041689725143</v>
      </c>
      <c r="K12" s="47">
        <f t="shared" ref="K12:L12" si="6">C12/G12*100</f>
        <v>114.49301487156376</v>
      </c>
      <c r="L12" s="48">
        <f t="shared" si="6"/>
        <v>107.81903047682968</v>
      </c>
    </row>
    <row r="13" spans="1:12" x14ac:dyDescent="0.25">
      <c r="A13" s="49" t="s">
        <v>2</v>
      </c>
      <c r="B13" s="50">
        <v>4758</v>
      </c>
      <c r="C13" s="51">
        <v>18984</v>
      </c>
      <c r="D13" s="51">
        <v>23742</v>
      </c>
      <c r="E13" s="52">
        <f t="shared" si="1"/>
        <v>2.4973125122278064</v>
      </c>
      <c r="F13" s="50">
        <v>4133</v>
      </c>
      <c r="G13" s="51">
        <v>20221</v>
      </c>
      <c r="H13" s="51">
        <v>24354</v>
      </c>
      <c r="I13" s="53">
        <f t="shared" si="2"/>
        <v>2.7141152044613395</v>
      </c>
      <c r="J13" s="54">
        <f>B13/F13*100</f>
        <v>115.12218727316719</v>
      </c>
      <c r="K13" s="55">
        <f t="shared" ref="K13:L25" si="7">C13/G13*100</f>
        <v>93.882597299836803</v>
      </c>
      <c r="L13" s="56">
        <f t="shared" si="7"/>
        <v>97.487065779748704</v>
      </c>
    </row>
    <row r="14" spans="1:12" x14ac:dyDescent="0.25">
      <c r="A14" s="41" t="s">
        <v>12</v>
      </c>
      <c r="B14" s="42">
        <v>10089</v>
      </c>
      <c r="C14" s="43">
        <v>6234</v>
      </c>
      <c r="D14" s="43">
        <v>16323</v>
      </c>
      <c r="E14" s="44">
        <f t="shared" si="1"/>
        <v>1.7169417966933906</v>
      </c>
      <c r="F14" s="42">
        <v>9388</v>
      </c>
      <c r="G14" s="43">
        <v>6785</v>
      </c>
      <c r="H14" s="43">
        <v>16173</v>
      </c>
      <c r="I14" s="45">
        <f t="shared" si="2"/>
        <v>1.8023891435391821</v>
      </c>
      <c r="J14" s="46">
        <f t="shared" ref="J14:J25" si="8">B14/F14*100</f>
        <v>107.46697912228376</v>
      </c>
      <c r="K14" s="47">
        <f t="shared" si="7"/>
        <v>91.879145173176127</v>
      </c>
      <c r="L14" s="48">
        <f t="shared" si="7"/>
        <v>100.92747171211278</v>
      </c>
    </row>
    <row r="15" spans="1:12" x14ac:dyDescent="0.25">
      <c r="A15" s="49" t="s">
        <v>13</v>
      </c>
      <c r="B15" s="50">
        <v>12338</v>
      </c>
      <c r="C15" s="51">
        <v>5730</v>
      </c>
      <c r="D15" s="51">
        <v>18068</v>
      </c>
      <c r="E15" s="52">
        <f t="shared" si="1"/>
        <v>1.900490374481173</v>
      </c>
      <c r="F15" s="50">
        <v>11931</v>
      </c>
      <c r="G15" s="51">
        <v>5197</v>
      </c>
      <c r="H15" s="51">
        <v>17128</v>
      </c>
      <c r="I15" s="53">
        <f t="shared" si="2"/>
        <v>1.9088184783614115</v>
      </c>
      <c r="J15" s="54">
        <f t="shared" si="8"/>
        <v>103.41128153549577</v>
      </c>
      <c r="K15" s="55">
        <f t="shared" si="7"/>
        <v>110.25591687512026</v>
      </c>
      <c r="L15" s="56">
        <f t="shared" si="7"/>
        <v>105.48808967772069</v>
      </c>
    </row>
    <row r="16" spans="1:12" x14ac:dyDescent="0.25">
      <c r="A16" s="41" t="s">
        <v>14</v>
      </c>
      <c r="B16" s="42">
        <v>3091</v>
      </c>
      <c r="C16" s="43">
        <v>693</v>
      </c>
      <c r="D16" s="43">
        <v>3784</v>
      </c>
      <c r="E16" s="44">
        <f t="shared" si="1"/>
        <v>0.39802167240628505</v>
      </c>
      <c r="F16" s="42">
        <v>2436</v>
      </c>
      <c r="G16" s="43">
        <v>577</v>
      </c>
      <c r="H16" s="43">
        <v>3013</v>
      </c>
      <c r="I16" s="45">
        <f t="shared" si="2"/>
        <v>0.33578176525589293</v>
      </c>
      <c r="J16" s="46">
        <f t="shared" si="8"/>
        <v>126.88834154351396</v>
      </c>
      <c r="K16" s="47">
        <f t="shared" si="7"/>
        <v>120.10398613518198</v>
      </c>
      <c r="L16" s="48">
        <f t="shared" si="7"/>
        <v>125.58911384002656</v>
      </c>
    </row>
    <row r="17" spans="1:12" x14ac:dyDescent="0.25">
      <c r="A17" s="49" t="s">
        <v>119</v>
      </c>
      <c r="B17" s="50">
        <v>45343</v>
      </c>
      <c r="C17" s="51">
        <v>61913</v>
      </c>
      <c r="D17" s="51">
        <v>107256</v>
      </c>
      <c r="E17" s="52">
        <f t="shared" si="1"/>
        <v>11.281768629917682</v>
      </c>
      <c r="F17" s="50">
        <v>42785</v>
      </c>
      <c r="G17" s="51">
        <v>68898</v>
      </c>
      <c r="H17" s="51">
        <v>111683</v>
      </c>
      <c r="I17" s="53">
        <f t="shared" si="2"/>
        <v>12.446437069058709</v>
      </c>
      <c r="J17" s="54">
        <f t="shared" si="8"/>
        <v>105.97873086362041</v>
      </c>
      <c r="K17" s="55">
        <f t="shared" si="7"/>
        <v>89.861824726407164</v>
      </c>
      <c r="L17" s="56">
        <f t="shared" si="7"/>
        <v>96.036102182068888</v>
      </c>
    </row>
    <row r="18" spans="1:12" x14ac:dyDescent="0.25">
      <c r="A18" s="41" t="s">
        <v>15</v>
      </c>
      <c r="B18" s="42">
        <v>4776</v>
      </c>
      <c r="C18" s="43">
        <v>2681</v>
      </c>
      <c r="D18" s="43">
        <v>7457</v>
      </c>
      <c r="E18" s="44">
        <f t="shared" si="1"/>
        <v>0.78436776192750202</v>
      </c>
      <c r="F18" s="42">
        <v>4254</v>
      </c>
      <c r="G18" s="43">
        <v>2233</v>
      </c>
      <c r="H18" s="43">
        <v>6487</v>
      </c>
      <c r="I18" s="45">
        <f t="shared" si="2"/>
        <v>0.72293936648356361</v>
      </c>
      <c r="J18" s="46">
        <f t="shared" si="8"/>
        <v>112.27080394922426</v>
      </c>
      <c r="K18" s="47">
        <f t="shared" si="7"/>
        <v>120.06269592476488</v>
      </c>
      <c r="L18" s="48">
        <f t="shared" si="7"/>
        <v>114.95298288885462</v>
      </c>
    </row>
    <row r="19" spans="1:12" x14ac:dyDescent="0.25">
      <c r="A19" s="49" t="s">
        <v>5</v>
      </c>
      <c r="B19" s="50">
        <v>29688</v>
      </c>
      <c r="C19" s="51">
        <v>79945</v>
      </c>
      <c r="D19" s="51">
        <v>109633</v>
      </c>
      <c r="E19" s="52">
        <f t="shared" si="1"/>
        <v>11.531794400348375</v>
      </c>
      <c r="F19" s="50">
        <v>31863</v>
      </c>
      <c r="G19" s="51">
        <v>62121</v>
      </c>
      <c r="H19" s="51">
        <v>93984</v>
      </c>
      <c r="I19" s="53">
        <f t="shared" si="2"/>
        <v>10.473983878463272</v>
      </c>
      <c r="J19" s="54">
        <f t="shared" si="8"/>
        <v>93.173900762640045</v>
      </c>
      <c r="K19" s="55">
        <f t="shared" si="7"/>
        <v>128.6923906569437</v>
      </c>
      <c r="L19" s="56">
        <f t="shared" si="7"/>
        <v>116.65070650323459</v>
      </c>
    </row>
    <row r="20" spans="1:12" x14ac:dyDescent="0.25">
      <c r="A20" s="41" t="s">
        <v>4</v>
      </c>
      <c r="B20" s="42">
        <v>11539</v>
      </c>
      <c r="C20" s="43">
        <v>14548</v>
      </c>
      <c r="D20" s="43">
        <v>26087</v>
      </c>
      <c r="E20" s="44">
        <f t="shared" si="1"/>
        <v>2.7439723488537942</v>
      </c>
      <c r="F20" s="42">
        <v>10860</v>
      </c>
      <c r="G20" s="43">
        <v>13813</v>
      </c>
      <c r="H20" s="43">
        <v>24673</v>
      </c>
      <c r="I20" s="45">
        <f t="shared" si="2"/>
        <v>2.749665945621854</v>
      </c>
      <c r="J20" s="46">
        <f t="shared" si="8"/>
        <v>106.25230202578268</v>
      </c>
      <c r="K20" s="47">
        <f t="shared" si="7"/>
        <v>105.32107435024976</v>
      </c>
      <c r="L20" s="48">
        <f t="shared" si="7"/>
        <v>105.7309609694808</v>
      </c>
    </row>
    <row r="21" spans="1:12" x14ac:dyDescent="0.25">
      <c r="A21" s="49" t="s">
        <v>16</v>
      </c>
      <c r="B21" s="50">
        <v>7858</v>
      </c>
      <c r="C21" s="51">
        <v>4160</v>
      </c>
      <c r="D21" s="51">
        <v>12018</v>
      </c>
      <c r="E21" s="52">
        <f t="shared" si="1"/>
        <v>1.2641185145292637</v>
      </c>
      <c r="F21" s="50">
        <v>7014</v>
      </c>
      <c r="G21" s="51">
        <v>4568</v>
      </c>
      <c r="H21" s="51">
        <v>11582</v>
      </c>
      <c r="I21" s="53">
        <f t="shared" si="2"/>
        <v>1.2907482260848826</v>
      </c>
      <c r="J21" s="54">
        <f t="shared" si="8"/>
        <v>112.03307670373539</v>
      </c>
      <c r="K21" s="55">
        <f t="shared" si="7"/>
        <v>91.068301225919441</v>
      </c>
      <c r="L21" s="56">
        <f t="shared" si="7"/>
        <v>103.76446209635641</v>
      </c>
    </row>
    <row r="22" spans="1:12" x14ac:dyDescent="0.25">
      <c r="A22" s="41" t="s">
        <v>17</v>
      </c>
      <c r="B22" s="42">
        <v>2524</v>
      </c>
      <c r="C22" s="43">
        <v>895</v>
      </c>
      <c r="D22" s="43">
        <v>3419</v>
      </c>
      <c r="E22" s="44">
        <f t="shared" si="1"/>
        <v>0.35962898994637649</v>
      </c>
      <c r="F22" s="42">
        <v>2016</v>
      </c>
      <c r="G22" s="43">
        <v>933</v>
      </c>
      <c r="H22" s="43">
        <v>2949</v>
      </c>
      <c r="I22" s="45">
        <f t="shared" si="2"/>
        <v>0.32864932815785863</v>
      </c>
      <c r="J22" s="46">
        <f t="shared" si="8"/>
        <v>125.1984126984127</v>
      </c>
      <c r="K22" s="47">
        <f t="shared" si="7"/>
        <v>95.927116827438368</v>
      </c>
      <c r="L22" s="48">
        <f t="shared" si="7"/>
        <v>115.93760596812479</v>
      </c>
    </row>
    <row r="23" spans="1:12" x14ac:dyDescent="0.25">
      <c r="A23" s="49" t="s">
        <v>18</v>
      </c>
      <c r="B23" s="50">
        <v>16499</v>
      </c>
      <c r="C23" s="51">
        <v>1903</v>
      </c>
      <c r="D23" s="51">
        <v>18402</v>
      </c>
      <c r="E23" s="52">
        <f t="shared" si="1"/>
        <v>1.9356223085677742</v>
      </c>
      <c r="F23" s="50">
        <v>15308</v>
      </c>
      <c r="G23" s="51">
        <v>1675</v>
      </c>
      <c r="H23" s="51">
        <v>16983</v>
      </c>
      <c r="I23" s="53">
        <f t="shared" si="2"/>
        <v>1.8926590505611778</v>
      </c>
      <c r="J23" s="54">
        <f t="shared" si="8"/>
        <v>107.78024562320357</v>
      </c>
      <c r="K23" s="55">
        <f t="shared" si="7"/>
        <v>113.61194029850745</v>
      </c>
      <c r="L23" s="56">
        <f t="shared" si="7"/>
        <v>108.35541423776718</v>
      </c>
    </row>
    <row r="24" spans="1:12" x14ac:dyDescent="0.25">
      <c r="A24" s="41" t="s">
        <v>3</v>
      </c>
      <c r="B24" s="42">
        <v>14105</v>
      </c>
      <c r="C24" s="43">
        <v>31163</v>
      </c>
      <c r="D24" s="43">
        <v>45268</v>
      </c>
      <c r="E24" s="44">
        <f t="shared" si="1"/>
        <v>4.7615341084798386</v>
      </c>
      <c r="F24" s="42">
        <v>13471</v>
      </c>
      <c r="G24" s="43">
        <v>30777</v>
      </c>
      <c r="H24" s="43">
        <v>44248</v>
      </c>
      <c r="I24" s="45">
        <f t="shared" si="2"/>
        <v>4.9311886986534184</v>
      </c>
      <c r="J24" s="46">
        <f t="shared" si="8"/>
        <v>104.70640635439092</v>
      </c>
      <c r="K24" s="47">
        <f t="shared" si="7"/>
        <v>101.25418331871204</v>
      </c>
      <c r="L24" s="48">
        <f t="shared" si="7"/>
        <v>102.3051889350931</v>
      </c>
    </row>
    <row r="25" spans="1:12" ht="15.75" thickBot="1" x14ac:dyDescent="0.3">
      <c r="A25" s="57" t="s">
        <v>19</v>
      </c>
      <c r="B25" s="50">
        <v>6110</v>
      </c>
      <c r="C25" s="51">
        <v>9265</v>
      </c>
      <c r="D25" s="51">
        <v>15375</v>
      </c>
      <c r="E25" s="52">
        <f t="shared" si="1"/>
        <v>1.6172260077290255</v>
      </c>
      <c r="F25" s="58">
        <v>5248</v>
      </c>
      <c r="G25" s="59">
        <v>7032</v>
      </c>
      <c r="H25" s="59">
        <v>12280</v>
      </c>
      <c r="I25" s="60">
        <f t="shared" si="2"/>
        <v>1.3685363681853187</v>
      </c>
      <c r="J25" s="61">
        <f t="shared" si="8"/>
        <v>116.42530487804879</v>
      </c>
      <c r="K25" s="62">
        <f t="shared" si="7"/>
        <v>131.75483503981798</v>
      </c>
      <c r="L25" s="63">
        <f t="shared" si="7"/>
        <v>125.20358306188926</v>
      </c>
    </row>
    <row r="26" spans="1:12" ht="15.75" thickBot="1" x14ac:dyDescent="0.3">
      <c r="A26" s="64" t="s">
        <v>0</v>
      </c>
      <c r="B26" s="65">
        <f>SUM(B5:B25)</f>
        <v>324308</v>
      </c>
      <c r="C26" s="66">
        <f>SUM(C5:C25)</f>
        <v>626394</v>
      </c>
      <c r="D26" s="66">
        <f>SUM(D5:D25)</f>
        <v>950702</v>
      </c>
      <c r="E26" s="67">
        <f t="shared" si="1"/>
        <v>100</v>
      </c>
      <c r="F26" s="65">
        <f>SUM(F5:F25)</f>
        <v>299127</v>
      </c>
      <c r="G26" s="66">
        <f>SUM(G5:G25)</f>
        <v>598182</v>
      </c>
      <c r="H26" s="66">
        <f>SUM(H5:H25)</f>
        <v>897309</v>
      </c>
      <c r="I26" s="67">
        <f t="shared" si="2"/>
        <v>100</v>
      </c>
      <c r="J26" s="68">
        <f>B26/F26*100</f>
        <v>108.41816352251719</v>
      </c>
      <c r="K26" s="69">
        <f t="shared" ref="K26:L26" si="9">C26/G26*100</f>
        <v>104.71629035979015</v>
      </c>
      <c r="L26" s="70">
        <f t="shared" si="9"/>
        <v>105.95034709336471</v>
      </c>
    </row>
    <row r="27" spans="1:12" ht="15.75" thickBot="1" x14ac:dyDescent="0.3"/>
    <row r="28" spans="1:12" ht="15.75" thickBot="1" x14ac:dyDescent="0.3">
      <c r="A28" s="222" t="s">
        <v>126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3"/>
    </row>
    <row r="29" spans="1:12" ht="15.75" thickBot="1" x14ac:dyDescent="0.3">
      <c r="A29" s="25"/>
      <c r="B29" s="25"/>
      <c r="C29" s="25"/>
      <c r="D29" s="25"/>
      <c r="E29" s="26"/>
      <c r="F29" s="25"/>
      <c r="G29" s="25"/>
      <c r="H29" s="25"/>
      <c r="I29" s="27"/>
      <c r="J29" s="27"/>
      <c r="K29" s="27"/>
      <c r="L29" s="27"/>
    </row>
    <row r="30" spans="1:12" x14ac:dyDescent="0.25">
      <c r="A30" s="230" t="s">
        <v>1</v>
      </c>
      <c r="B30" s="224" t="s">
        <v>121</v>
      </c>
      <c r="C30" s="225"/>
      <c r="D30" s="225"/>
      <c r="E30" s="226"/>
      <c r="F30" s="224" t="s">
        <v>112</v>
      </c>
      <c r="G30" s="225"/>
      <c r="H30" s="225"/>
      <c r="I30" s="226"/>
      <c r="J30" s="227" t="s">
        <v>122</v>
      </c>
      <c r="K30" s="228"/>
      <c r="L30" s="229"/>
    </row>
    <row r="31" spans="1:12" ht="15.75" thickBot="1" x14ac:dyDescent="0.3">
      <c r="A31" s="231"/>
      <c r="B31" s="28" t="s">
        <v>116</v>
      </c>
      <c r="C31" s="29" t="s">
        <v>117</v>
      </c>
      <c r="D31" s="29" t="s">
        <v>37</v>
      </c>
      <c r="E31" s="30" t="s">
        <v>21</v>
      </c>
      <c r="F31" s="28" t="s">
        <v>116</v>
      </c>
      <c r="G31" s="29" t="s">
        <v>117</v>
      </c>
      <c r="H31" s="29" t="s">
        <v>37</v>
      </c>
      <c r="I31" s="30" t="s">
        <v>21</v>
      </c>
      <c r="J31" s="31" t="s">
        <v>116</v>
      </c>
      <c r="K31" s="32" t="s">
        <v>117</v>
      </c>
      <c r="L31" s="30" t="s">
        <v>37</v>
      </c>
    </row>
    <row r="32" spans="1:12" x14ac:dyDescent="0.25">
      <c r="A32" s="33" t="s">
        <v>7</v>
      </c>
      <c r="B32" s="34">
        <v>17491</v>
      </c>
      <c r="C32" s="35">
        <v>5411</v>
      </c>
      <c r="D32" s="35">
        <v>22902</v>
      </c>
      <c r="E32" s="36">
        <f>D32/$D$53*100</f>
        <v>0.97060797981989799</v>
      </c>
      <c r="F32" s="34">
        <v>15155</v>
      </c>
      <c r="G32" s="35">
        <v>4949</v>
      </c>
      <c r="H32" s="35">
        <v>20104</v>
      </c>
      <c r="I32" s="37">
        <f>H32/$H$53*100</f>
        <v>0.85364440003923425</v>
      </c>
      <c r="J32" s="38">
        <f>B32/F32*100</f>
        <v>115.4140547674035</v>
      </c>
      <c r="K32" s="39">
        <f t="shared" ref="K32:K53" si="10">C32/G32*100</f>
        <v>109.33521923620933</v>
      </c>
      <c r="L32" s="40">
        <f t="shared" ref="L32:L53" si="11">D32/H32*100</f>
        <v>113.91762833267012</v>
      </c>
    </row>
    <row r="33" spans="1:12" x14ac:dyDescent="0.25">
      <c r="A33" s="41" t="s">
        <v>8</v>
      </c>
      <c r="B33" s="42">
        <v>5201</v>
      </c>
      <c r="C33" s="43">
        <v>5342</v>
      </c>
      <c r="D33" s="43">
        <v>10543</v>
      </c>
      <c r="E33" s="44">
        <f t="shared" ref="E33:E53" si="12">D33/$D$53*100</f>
        <v>0.44682210860366711</v>
      </c>
      <c r="F33" s="42">
        <v>4163</v>
      </c>
      <c r="G33" s="43">
        <v>5157</v>
      </c>
      <c r="H33" s="43">
        <v>9320</v>
      </c>
      <c r="I33" s="45">
        <f t="shared" ref="I33:I53" si="13">H33/$H$53*100</f>
        <v>0.39574044012960924</v>
      </c>
      <c r="J33" s="46">
        <f>B33/F33*100</f>
        <v>124.93394186884458</v>
      </c>
      <c r="K33" s="47">
        <f t="shared" si="10"/>
        <v>103.58735699049835</v>
      </c>
      <c r="L33" s="48">
        <f t="shared" si="11"/>
        <v>113.12231759656652</v>
      </c>
    </row>
    <row r="34" spans="1:12" x14ac:dyDescent="0.25">
      <c r="A34" s="49" t="s">
        <v>6</v>
      </c>
      <c r="B34" s="50">
        <v>41223</v>
      </c>
      <c r="C34" s="51">
        <v>199279</v>
      </c>
      <c r="D34" s="51">
        <v>240502</v>
      </c>
      <c r="E34" s="52">
        <f t="shared" si="12"/>
        <v>10.192697596831941</v>
      </c>
      <c r="F34" s="50">
        <v>41430</v>
      </c>
      <c r="G34" s="51">
        <v>180819</v>
      </c>
      <c r="H34" s="51">
        <v>222249</v>
      </c>
      <c r="I34" s="53">
        <f t="shared" si="13"/>
        <v>9.4370082702108942</v>
      </c>
      <c r="J34" s="54">
        <f>B34/F34*100</f>
        <v>99.50036205648081</v>
      </c>
      <c r="K34" s="55">
        <f t="shared" si="10"/>
        <v>110.20910413175606</v>
      </c>
      <c r="L34" s="56">
        <f t="shared" si="11"/>
        <v>108.21286035032777</v>
      </c>
    </row>
    <row r="35" spans="1:12" x14ac:dyDescent="0.25">
      <c r="A35" s="41" t="s">
        <v>113</v>
      </c>
      <c r="B35" s="42">
        <v>109116</v>
      </c>
      <c r="C35" s="43">
        <v>296062</v>
      </c>
      <c r="D35" s="43">
        <v>405178</v>
      </c>
      <c r="E35" s="44">
        <f t="shared" si="12"/>
        <v>17.171819057176958</v>
      </c>
      <c r="F35" s="42">
        <v>97066</v>
      </c>
      <c r="G35" s="43">
        <v>304318</v>
      </c>
      <c r="H35" s="43">
        <v>401384</v>
      </c>
      <c r="I35" s="45">
        <f t="shared" si="13"/>
        <v>17.043334852036811</v>
      </c>
      <c r="J35" s="46">
        <f>B35/F35*100</f>
        <v>112.41423361424185</v>
      </c>
      <c r="K35" s="47">
        <f t="shared" si="10"/>
        <v>97.287048416459101</v>
      </c>
      <c r="L35" s="48">
        <f t="shared" si="11"/>
        <v>100.94522950590957</v>
      </c>
    </row>
    <row r="36" spans="1:12" x14ac:dyDescent="0.25">
      <c r="A36" s="49" t="s">
        <v>118</v>
      </c>
      <c r="B36" s="50">
        <v>126966</v>
      </c>
      <c r="C36" s="51">
        <v>376342</v>
      </c>
      <c r="D36" s="51">
        <v>503308</v>
      </c>
      <c r="E36" s="52">
        <f t="shared" si="12"/>
        <v>21.330659379407617</v>
      </c>
      <c r="F36" s="50">
        <v>103335</v>
      </c>
      <c r="G36" s="51">
        <v>442672</v>
      </c>
      <c r="H36" s="51">
        <v>546007</v>
      </c>
      <c r="I36" s="53">
        <f t="shared" si="13"/>
        <v>23.184232885605958</v>
      </c>
      <c r="J36" s="54">
        <f t="shared" ref="J36:J38" si="14">B36/F36*100</f>
        <v>122.86834083321236</v>
      </c>
      <c r="K36" s="55">
        <f t="shared" si="10"/>
        <v>85.015993783207435</v>
      </c>
      <c r="L36" s="56">
        <f t="shared" si="11"/>
        <v>92.179770589021743</v>
      </c>
    </row>
    <row r="37" spans="1:12" x14ac:dyDescent="0.25">
      <c r="A37" s="41" t="s">
        <v>9</v>
      </c>
      <c r="B37" s="42">
        <v>10477</v>
      </c>
      <c r="C37" s="43">
        <v>20728</v>
      </c>
      <c r="D37" s="43">
        <v>31205</v>
      </c>
      <c r="E37" s="44">
        <f t="shared" si="12"/>
        <v>1.3224968129543235</v>
      </c>
      <c r="F37" s="42">
        <v>8940</v>
      </c>
      <c r="G37" s="43">
        <v>16896</v>
      </c>
      <c r="H37" s="43">
        <v>25836</v>
      </c>
      <c r="I37" s="45">
        <f t="shared" si="13"/>
        <v>1.097033263003067</v>
      </c>
      <c r="J37" s="46">
        <f t="shared" si="14"/>
        <v>117.19239373601791</v>
      </c>
      <c r="K37" s="47">
        <f t="shared" si="10"/>
        <v>122.67992424242425</v>
      </c>
      <c r="L37" s="48">
        <f t="shared" si="11"/>
        <v>120.78108066264129</v>
      </c>
    </row>
    <row r="38" spans="1:12" x14ac:dyDescent="0.25">
      <c r="A38" s="49" t="s">
        <v>10</v>
      </c>
      <c r="B38" s="50">
        <v>5176</v>
      </c>
      <c r="C38" s="51">
        <v>2795</v>
      </c>
      <c r="D38" s="51">
        <v>7971</v>
      </c>
      <c r="E38" s="52">
        <f t="shared" si="12"/>
        <v>0.33781836552023436</v>
      </c>
      <c r="F38" s="50">
        <v>6063</v>
      </c>
      <c r="G38" s="51">
        <v>2687</v>
      </c>
      <c r="H38" s="51">
        <v>8750</v>
      </c>
      <c r="I38" s="53">
        <f t="shared" si="13"/>
        <v>0.37153743037919323</v>
      </c>
      <c r="J38" s="54">
        <f t="shared" si="14"/>
        <v>85.370278739897742</v>
      </c>
      <c r="K38" s="55">
        <f t="shared" si="10"/>
        <v>104.01935243766283</v>
      </c>
      <c r="L38" s="56">
        <f t="shared" si="11"/>
        <v>91.097142857142856</v>
      </c>
    </row>
    <row r="39" spans="1:12" x14ac:dyDescent="0.25">
      <c r="A39" s="41" t="s">
        <v>11</v>
      </c>
      <c r="B39" s="42">
        <v>50743</v>
      </c>
      <c r="C39" s="43">
        <v>29078</v>
      </c>
      <c r="D39" s="43">
        <v>79821</v>
      </c>
      <c r="E39" s="44">
        <f t="shared" si="12"/>
        <v>3.3828879380492567</v>
      </c>
      <c r="F39" s="42">
        <v>50913</v>
      </c>
      <c r="G39" s="43">
        <v>28234</v>
      </c>
      <c r="H39" s="43">
        <v>79147</v>
      </c>
      <c r="I39" s="45">
        <f t="shared" si="13"/>
        <v>3.3606940573968007</v>
      </c>
      <c r="J39" s="46">
        <f>B39/F39*100</f>
        <v>99.666097067546602</v>
      </c>
      <c r="K39" s="47">
        <f t="shared" si="10"/>
        <v>102.9893036764185</v>
      </c>
      <c r="L39" s="48">
        <f t="shared" si="11"/>
        <v>100.85157997144553</v>
      </c>
    </row>
    <row r="40" spans="1:12" x14ac:dyDescent="0.25">
      <c r="A40" s="49" t="s">
        <v>2</v>
      </c>
      <c r="B40" s="50">
        <v>9878</v>
      </c>
      <c r="C40" s="51">
        <v>27287</v>
      </c>
      <c r="D40" s="51">
        <v>37165</v>
      </c>
      <c r="E40" s="52">
        <f t="shared" si="12"/>
        <v>1.5750871351849844</v>
      </c>
      <c r="F40" s="50">
        <v>9937</v>
      </c>
      <c r="G40" s="51">
        <v>26208</v>
      </c>
      <c r="H40" s="51">
        <v>36145</v>
      </c>
      <c r="I40" s="53">
        <f t="shared" si="13"/>
        <v>1.5347680481206787</v>
      </c>
      <c r="J40" s="54">
        <f>B40/F40*100</f>
        <v>99.406259434436947</v>
      </c>
      <c r="K40" s="55">
        <f t="shared" si="10"/>
        <v>104.11706349206349</v>
      </c>
      <c r="L40" s="56">
        <f t="shared" si="11"/>
        <v>102.82196707705076</v>
      </c>
    </row>
    <row r="41" spans="1:12" x14ac:dyDescent="0.25">
      <c r="A41" s="41" t="s">
        <v>12</v>
      </c>
      <c r="B41" s="42">
        <v>21708</v>
      </c>
      <c r="C41" s="43">
        <v>15484</v>
      </c>
      <c r="D41" s="43">
        <v>37192</v>
      </c>
      <c r="E41" s="44">
        <f t="shared" si="12"/>
        <v>1.5762314202018008</v>
      </c>
      <c r="F41" s="42">
        <v>20997</v>
      </c>
      <c r="G41" s="43">
        <v>18951</v>
      </c>
      <c r="H41" s="43">
        <v>39948</v>
      </c>
      <c r="I41" s="45">
        <f t="shared" si="13"/>
        <v>1.6962488307186299</v>
      </c>
      <c r="J41" s="46">
        <f t="shared" ref="J41:J52" si="15">B41/F41*100</f>
        <v>103.38619802828977</v>
      </c>
      <c r="K41" s="47">
        <f t="shared" si="10"/>
        <v>81.705450899688671</v>
      </c>
      <c r="L41" s="48">
        <f t="shared" si="11"/>
        <v>93.101031340742963</v>
      </c>
    </row>
    <row r="42" spans="1:12" x14ac:dyDescent="0.25">
      <c r="A42" s="49" t="s">
        <v>13</v>
      </c>
      <c r="B42" s="50">
        <v>24796</v>
      </c>
      <c r="C42" s="51">
        <v>15895</v>
      </c>
      <c r="D42" s="51">
        <v>40691</v>
      </c>
      <c r="E42" s="52">
        <f t="shared" si="12"/>
        <v>1.7245222821959421</v>
      </c>
      <c r="F42" s="50">
        <v>23444</v>
      </c>
      <c r="G42" s="51">
        <v>12294</v>
      </c>
      <c r="H42" s="51">
        <v>35738</v>
      </c>
      <c r="I42" s="53">
        <f t="shared" si="13"/>
        <v>1.5174862499304693</v>
      </c>
      <c r="J42" s="54">
        <f t="shared" si="15"/>
        <v>105.76693397031222</v>
      </c>
      <c r="K42" s="55">
        <f t="shared" si="10"/>
        <v>129.29071091589392</v>
      </c>
      <c r="L42" s="56">
        <f t="shared" si="11"/>
        <v>113.85919749286472</v>
      </c>
    </row>
    <row r="43" spans="1:12" x14ac:dyDescent="0.25">
      <c r="A43" s="41" t="s">
        <v>14</v>
      </c>
      <c r="B43" s="42">
        <v>6549</v>
      </c>
      <c r="C43" s="43">
        <v>2100</v>
      </c>
      <c r="D43" s="43">
        <v>8649</v>
      </c>
      <c r="E43" s="44">
        <f t="shared" si="12"/>
        <v>0.36655263372029945</v>
      </c>
      <c r="F43" s="42">
        <v>5301</v>
      </c>
      <c r="G43" s="43">
        <v>1264</v>
      </c>
      <c r="H43" s="43">
        <v>6565</v>
      </c>
      <c r="I43" s="45">
        <f t="shared" si="13"/>
        <v>0.27875922633593186</v>
      </c>
      <c r="J43" s="46">
        <f t="shared" si="15"/>
        <v>123.54272778720996</v>
      </c>
      <c r="K43" s="47">
        <f t="shared" si="10"/>
        <v>166.13924050632912</v>
      </c>
      <c r="L43" s="48">
        <f t="shared" si="11"/>
        <v>131.74409748667176</v>
      </c>
    </row>
    <row r="44" spans="1:12" x14ac:dyDescent="0.25">
      <c r="A44" s="49" t="s">
        <v>119</v>
      </c>
      <c r="B44" s="50">
        <v>130764</v>
      </c>
      <c r="C44" s="51">
        <v>203117</v>
      </c>
      <c r="D44" s="51">
        <v>333881</v>
      </c>
      <c r="E44" s="52">
        <f t="shared" si="12"/>
        <v>14.150186137029403</v>
      </c>
      <c r="F44" s="50">
        <v>119827</v>
      </c>
      <c r="G44" s="51">
        <v>217258</v>
      </c>
      <c r="H44" s="51">
        <v>337085</v>
      </c>
      <c r="I44" s="53">
        <f t="shared" si="13"/>
        <v>14.31310796792804</v>
      </c>
      <c r="J44" s="54">
        <f t="shared" si="15"/>
        <v>109.12732522720255</v>
      </c>
      <c r="K44" s="55">
        <f t="shared" si="10"/>
        <v>93.491148772427252</v>
      </c>
      <c r="L44" s="56">
        <f t="shared" si="11"/>
        <v>99.049497901122862</v>
      </c>
    </row>
    <row r="45" spans="1:12" x14ac:dyDescent="0.25">
      <c r="A45" s="41" t="s">
        <v>15</v>
      </c>
      <c r="B45" s="42">
        <v>24426</v>
      </c>
      <c r="C45" s="43">
        <v>6929</v>
      </c>
      <c r="D45" s="43">
        <v>31355</v>
      </c>
      <c r="E45" s="44">
        <f t="shared" si="12"/>
        <v>1.3288539519366389</v>
      </c>
      <c r="F45" s="42">
        <v>15335</v>
      </c>
      <c r="G45" s="43">
        <v>5539</v>
      </c>
      <c r="H45" s="43">
        <v>20874</v>
      </c>
      <c r="I45" s="45">
        <f t="shared" si="13"/>
        <v>0.88633969391260325</v>
      </c>
      <c r="J45" s="46">
        <f t="shared" si="15"/>
        <v>159.28268666449299</v>
      </c>
      <c r="K45" s="47">
        <f t="shared" si="10"/>
        <v>125.0947824517061</v>
      </c>
      <c r="L45" s="48">
        <f t="shared" si="11"/>
        <v>150.21078854076842</v>
      </c>
    </row>
    <row r="46" spans="1:12" x14ac:dyDescent="0.25">
      <c r="A46" s="49" t="s">
        <v>5</v>
      </c>
      <c r="B46" s="50">
        <v>68598</v>
      </c>
      <c r="C46" s="51">
        <v>218116</v>
      </c>
      <c r="D46" s="51">
        <v>286714</v>
      </c>
      <c r="E46" s="52">
        <f t="shared" si="12"/>
        <v>12.151204974503635</v>
      </c>
      <c r="F46" s="50">
        <v>80256</v>
      </c>
      <c r="G46" s="51">
        <v>193649</v>
      </c>
      <c r="H46" s="51">
        <v>273905</v>
      </c>
      <c r="I46" s="53">
        <f t="shared" si="13"/>
        <v>11.630395413487191</v>
      </c>
      <c r="J46" s="54">
        <f t="shared" si="15"/>
        <v>85.473983253588514</v>
      </c>
      <c r="K46" s="55">
        <f t="shared" si="10"/>
        <v>112.63471538711794</v>
      </c>
      <c r="L46" s="56">
        <f t="shared" si="11"/>
        <v>104.67643891130136</v>
      </c>
    </row>
    <row r="47" spans="1:12" x14ac:dyDescent="0.25">
      <c r="A47" s="41" t="s">
        <v>4</v>
      </c>
      <c r="B47" s="42">
        <v>30009</v>
      </c>
      <c r="C47" s="43">
        <v>39584</v>
      </c>
      <c r="D47" s="43">
        <v>69593</v>
      </c>
      <c r="E47" s="44">
        <f t="shared" si="12"/>
        <v>2.949415821308452</v>
      </c>
      <c r="F47" s="42">
        <v>33335</v>
      </c>
      <c r="G47" s="43">
        <v>43579</v>
      </c>
      <c r="H47" s="43">
        <v>76914</v>
      </c>
      <c r="I47" s="45">
        <f t="shared" si="13"/>
        <v>3.2658777051640304</v>
      </c>
      <c r="J47" s="46">
        <f t="shared" si="15"/>
        <v>90.022498875056243</v>
      </c>
      <c r="K47" s="47">
        <f t="shared" si="10"/>
        <v>90.83274054016843</v>
      </c>
      <c r="L47" s="48">
        <f t="shared" si="11"/>
        <v>90.481576826065478</v>
      </c>
    </row>
    <row r="48" spans="1:12" x14ac:dyDescent="0.25">
      <c r="A48" s="49" t="s">
        <v>16</v>
      </c>
      <c r="B48" s="50">
        <v>23488</v>
      </c>
      <c r="C48" s="51">
        <v>8674</v>
      </c>
      <c r="D48" s="51">
        <v>32162</v>
      </c>
      <c r="E48" s="52">
        <f t="shared" si="12"/>
        <v>1.3630553596614949</v>
      </c>
      <c r="F48" s="50">
        <v>20908</v>
      </c>
      <c r="G48" s="51">
        <v>13085</v>
      </c>
      <c r="H48" s="51">
        <v>33993</v>
      </c>
      <c r="I48" s="53">
        <f t="shared" si="13"/>
        <v>1.4433910709577047</v>
      </c>
      <c r="J48" s="54">
        <f t="shared" si="15"/>
        <v>112.33977424909125</v>
      </c>
      <c r="K48" s="55">
        <f t="shared" si="10"/>
        <v>66.289644631257161</v>
      </c>
      <c r="L48" s="56">
        <f t="shared" si="11"/>
        <v>94.613596917012316</v>
      </c>
    </row>
    <row r="49" spans="1:12" x14ac:dyDescent="0.25">
      <c r="A49" s="41" t="s">
        <v>17</v>
      </c>
      <c r="B49" s="42">
        <v>6405</v>
      </c>
      <c r="C49" s="43">
        <v>2361</v>
      </c>
      <c r="D49" s="43">
        <v>8766</v>
      </c>
      <c r="E49" s="44">
        <f t="shared" si="12"/>
        <v>0.37151120212650535</v>
      </c>
      <c r="F49" s="42">
        <v>5812</v>
      </c>
      <c r="G49" s="43">
        <v>2811</v>
      </c>
      <c r="H49" s="43">
        <v>8623</v>
      </c>
      <c r="I49" s="45">
        <f t="shared" si="13"/>
        <v>0.36614482996111808</v>
      </c>
      <c r="J49" s="46">
        <f t="shared" si="15"/>
        <v>110.20302821748106</v>
      </c>
      <c r="K49" s="47">
        <f t="shared" si="10"/>
        <v>83.991462113127</v>
      </c>
      <c r="L49" s="48">
        <f t="shared" si="11"/>
        <v>101.65835556070972</v>
      </c>
    </row>
    <row r="50" spans="1:12" x14ac:dyDescent="0.25">
      <c r="A50" s="49" t="s">
        <v>18</v>
      </c>
      <c r="B50" s="50">
        <v>21754</v>
      </c>
      <c r="C50" s="51">
        <v>5005</v>
      </c>
      <c r="D50" s="51">
        <v>26759</v>
      </c>
      <c r="E50" s="52">
        <f t="shared" si="12"/>
        <v>1.1340712135184985</v>
      </c>
      <c r="F50" s="50">
        <v>25951</v>
      </c>
      <c r="G50" s="51">
        <v>3660</v>
      </c>
      <c r="H50" s="51">
        <v>29611</v>
      </c>
      <c r="I50" s="53">
        <f t="shared" si="13"/>
        <v>1.2573251258238045</v>
      </c>
      <c r="J50" s="54">
        <f t="shared" si="15"/>
        <v>83.827212824168626</v>
      </c>
      <c r="K50" s="55">
        <f t="shared" si="10"/>
        <v>136.74863387978144</v>
      </c>
      <c r="L50" s="56">
        <f t="shared" si="11"/>
        <v>90.368444159265138</v>
      </c>
    </row>
    <row r="51" spans="1:12" x14ac:dyDescent="0.25">
      <c r="A51" s="41" t="s">
        <v>3</v>
      </c>
      <c r="B51" s="42">
        <v>32740</v>
      </c>
      <c r="C51" s="43">
        <v>83075</v>
      </c>
      <c r="D51" s="43">
        <v>115815</v>
      </c>
      <c r="E51" s="44">
        <f t="shared" si="12"/>
        <v>4.9083470082456326</v>
      </c>
      <c r="F51" s="42">
        <v>32638</v>
      </c>
      <c r="G51" s="43">
        <v>86753</v>
      </c>
      <c r="H51" s="43">
        <v>119391</v>
      </c>
      <c r="I51" s="45">
        <f t="shared" si="13"/>
        <v>5.0695114686174012</v>
      </c>
      <c r="J51" s="46">
        <f t="shared" si="15"/>
        <v>100.31251914945769</v>
      </c>
      <c r="K51" s="47">
        <f t="shared" si="10"/>
        <v>95.760377162749407</v>
      </c>
      <c r="L51" s="48">
        <f t="shared" si="11"/>
        <v>97.004799356735433</v>
      </c>
    </row>
    <row r="52" spans="1:12" ht="15.75" thickBot="1" x14ac:dyDescent="0.3">
      <c r="A52" s="57" t="s">
        <v>19</v>
      </c>
      <c r="B52" s="50">
        <v>11547</v>
      </c>
      <c r="C52" s="51">
        <v>17833</v>
      </c>
      <c r="D52" s="51">
        <v>29380</v>
      </c>
      <c r="E52" s="52">
        <f t="shared" si="12"/>
        <v>1.2451516220028209</v>
      </c>
      <c r="F52" s="58">
        <v>9187</v>
      </c>
      <c r="G52" s="59">
        <v>14303</v>
      </c>
      <c r="H52" s="59">
        <v>23490</v>
      </c>
      <c r="I52" s="60">
        <f t="shared" si="13"/>
        <v>0.99741877024082848</v>
      </c>
      <c r="J52" s="61">
        <f t="shared" si="15"/>
        <v>125.68847284205944</v>
      </c>
      <c r="K52" s="62">
        <f t="shared" si="10"/>
        <v>124.68013703418863</v>
      </c>
      <c r="L52" s="63">
        <f t="shared" si="11"/>
        <v>125.07449978714347</v>
      </c>
    </row>
    <row r="53" spans="1:12" ht="15.75" thickBot="1" x14ac:dyDescent="0.3">
      <c r="A53" s="64" t="s">
        <v>0</v>
      </c>
      <c r="B53" s="65">
        <f>SUM(B32:B52)</f>
        <v>779055</v>
      </c>
      <c r="C53" s="66">
        <f>SUM(C32:C52)</f>
        <v>1580497</v>
      </c>
      <c r="D53" s="66">
        <f>SUM(D32:D52)</f>
        <v>2359552</v>
      </c>
      <c r="E53" s="67">
        <f t="shared" si="12"/>
        <v>100</v>
      </c>
      <c r="F53" s="65">
        <f>SUM(F32:F52)</f>
        <v>729993</v>
      </c>
      <c r="G53" s="66">
        <f>SUM(G32:G52)</f>
        <v>1625086</v>
      </c>
      <c r="H53" s="66">
        <f>SUM(H32:H52)</f>
        <v>2355079</v>
      </c>
      <c r="I53" s="67">
        <f t="shared" si="13"/>
        <v>100</v>
      </c>
      <c r="J53" s="68">
        <f>B53/F53*100</f>
        <v>106.72088636466377</v>
      </c>
      <c r="K53" s="69">
        <f t="shared" si="10"/>
        <v>97.25620674844285</v>
      </c>
      <c r="L53" s="70">
        <f t="shared" si="11"/>
        <v>100.18992993440985</v>
      </c>
    </row>
    <row r="54" spans="1:12" ht="15.75" thickBot="1" x14ac:dyDescent="0.3"/>
    <row r="55" spans="1:12" ht="15.75" thickBot="1" x14ac:dyDescent="0.3">
      <c r="A55" s="206" t="s">
        <v>114</v>
      </c>
      <c r="B55" s="207"/>
      <c r="C55" s="207"/>
      <c r="D55" s="207"/>
      <c r="E55" s="207"/>
      <c r="F55" s="207"/>
      <c r="G55" s="207"/>
      <c r="H55" s="207"/>
      <c r="I55" s="207"/>
      <c r="J55" s="220"/>
      <c r="K55" s="220"/>
      <c r="L55" s="221"/>
    </row>
  </sheetData>
  <mergeCells count="11">
    <mergeCell ref="A55:L55"/>
    <mergeCell ref="A28:L28"/>
    <mergeCell ref="A1:L1"/>
    <mergeCell ref="F3:I3"/>
    <mergeCell ref="B3:E3"/>
    <mergeCell ref="J3:L3"/>
    <mergeCell ref="B30:E30"/>
    <mergeCell ref="F30:I30"/>
    <mergeCell ref="J30:L30"/>
    <mergeCell ref="A3:A4"/>
    <mergeCell ref="A30:A31"/>
  </mergeCells>
  <pageMargins left="0.7" right="0.7" top="0.75" bottom="0.75" header="0.3" footer="0.3"/>
  <pageSetup paperSize="9" scale="48" orientation="landscape" r:id="rId1"/>
  <headerFooter>
    <oddFooter>&amp;CPRIREDILA HRVATSKA TURISTIČKA ZAJEDNICA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  <pageSetUpPr fitToPage="1"/>
  </sheetPr>
  <dimension ref="A1:I83"/>
  <sheetViews>
    <sheetView zoomScaleNormal="100" workbookViewId="0">
      <selection activeCell="K68" sqref="K68"/>
    </sheetView>
  </sheetViews>
  <sheetFormatPr defaultRowHeight="15" x14ac:dyDescent="0.25"/>
  <cols>
    <col min="1" max="1" width="35.7109375" style="24" bestFit="1" customWidth="1"/>
    <col min="2" max="3" width="13.7109375" style="24" customWidth="1"/>
    <col min="4" max="4" width="11.28515625" style="24" customWidth="1"/>
    <col min="5" max="6" width="13.7109375" style="24" customWidth="1"/>
    <col min="7" max="7" width="11.28515625" style="24" customWidth="1"/>
    <col min="8" max="9" width="11.7109375" style="24" customWidth="1"/>
    <col min="10" max="16384" width="9.140625" style="24"/>
  </cols>
  <sheetData>
    <row r="1" spans="1:9" ht="15.75" thickBot="1" x14ac:dyDescent="0.3">
      <c r="A1" s="203" t="s">
        <v>127</v>
      </c>
      <c r="B1" s="204"/>
      <c r="C1" s="204"/>
      <c r="D1" s="204"/>
      <c r="E1" s="204"/>
      <c r="F1" s="204"/>
      <c r="G1" s="204"/>
      <c r="H1" s="204"/>
      <c r="I1" s="205"/>
    </row>
    <row r="2" spans="1:9" ht="15.75" customHeight="1" thickBot="1" x14ac:dyDescent="0.3"/>
    <row r="3" spans="1:9" x14ac:dyDescent="0.25">
      <c r="A3" s="209" t="s">
        <v>20</v>
      </c>
      <c r="B3" s="195" t="s">
        <v>121</v>
      </c>
      <c r="C3" s="196"/>
      <c r="D3" s="197"/>
      <c r="E3" s="198" t="s">
        <v>112</v>
      </c>
      <c r="F3" s="199"/>
      <c r="G3" s="200"/>
      <c r="H3" s="201" t="s">
        <v>122</v>
      </c>
      <c r="I3" s="202"/>
    </row>
    <row r="4" spans="1:9" ht="15.75" thickBot="1" x14ac:dyDescent="0.3">
      <c r="A4" s="210"/>
      <c r="B4" s="1" t="s">
        <v>25</v>
      </c>
      <c r="C4" s="2" t="s">
        <v>26</v>
      </c>
      <c r="D4" s="3" t="s">
        <v>21</v>
      </c>
      <c r="E4" s="4" t="s">
        <v>25</v>
      </c>
      <c r="F4" s="5" t="s">
        <v>26</v>
      </c>
      <c r="G4" s="3" t="s">
        <v>21</v>
      </c>
      <c r="H4" s="6" t="s">
        <v>25</v>
      </c>
      <c r="I4" s="7" t="s">
        <v>26</v>
      </c>
    </row>
    <row r="5" spans="1:9" ht="15" customHeight="1" x14ac:dyDescent="0.25">
      <c r="A5" s="73" t="s">
        <v>86</v>
      </c>
      <c r="B5" s="74">
        <v>40657</v>
      </c>
      <c r="C5" s="75">
        <v>108203</v>
      </c>
      <c r="D5" s="76">
        <v>9.8568877876364169</v>
      </c>
      <c r="E5" s="74">
        <v>39504</v>
      </c>
      <c r="F5" s="75">
        <v>138882</v>
      </c>
      <c r="G5" s="76">
        <v>12.055111760769197</v>
      </c>
      <c r="H5" s="77">
        <v>102.9186917780478</v>
      </c>
      <c r="I5" s="76">
        <v>77.910024337207133</v>
      </c>
    </row>
    <row r="6" spans="1:9" ht="15" customHeight="1" x14ac:dyDescent="0.25">
      <c r="A6" s="78" t="s">
        <v>100</v>
      </c>
      <c r="B6" s="79">
        <v>36479</v>
      </c>
      <c r="C6" s="80">
        <v>85915</v>
      </c>
      <c r="D6" s="81">
        <v>7.8265345163699971</v>
      </c>
      <c r="E6" s="79">
        <v>31565</v>
      </c>
      <c r="F6" s="80">
        <v>72735</v>
      </c>
      <c r="G6" s="81">
        <v>6.3134787367660854</v>
      </c>
      <c r="H6" s="82">
        <v>115.56787581181689</v>
      </c>
      <c r="I6" s="81">
        <v>118.1205746889393</v>
      </c>
    </row>
    <row r="7" spans="1:9" ht="15" customHeight="1" x14ac:dyDescent="0.25">
      <c r="A7" s="83" t="s">
        <v>44</v>
      </c>
      <c r="B7" s="84">
        <v>19530</v>
      </c>
      <c r="C7" s="75">
        <v>85866</v>
      </c>
      <c r="D7" s="85">
        <v>7.8220708000072872</v>
      </c>
      <c r="E7" s="84">
        <v>14322</v>
      </c>
      <c r="F7" s="75">
        <v>70382</v>
      </c>
      <c r="G7" s="76">
        <v>6.1092357249064495</v>
      </c>
      <c r="H7" s="86">
        <v>136.36363636363635</v>
      </c>
      <c r="I7" s="85">
        <v>121.99994316728709</v>
      </c>
    </row>
    <row r="8" spans="1:9" ht="15" customHeight="1" x14ac:dyDescent="0.25">
      <c r="A8" s="78" t="s">
        <v>41</v>
      </c>
      <c r="B8" s="79">
        <v>22380</v>
      </c>
      <c r="C8" s="80">
        <v>65204</v>
      </c>
      <c r="D8" s="81">
        <v>5.9398400349809606</v>
      </c>
      <c r="E8" s="79">
        <v>36618</v>
      </c>
      <c r="F8" s="80">
        <v>120951</v>
      </c>
      <c r="G8" s="81">
        <v>10.498681057133359</v>
      </c>
      <c r="H8" s="82">
        <v>61.117483204981163</v>
      </c>
      <c r="I8" s="81">
        <v>53.909434399054156</v>
      </c>
    </row>
    <row r="9" spans="1:9" ht="15" customHeight="1" x14ac:dyDescent="0.25">
      <c r="A9" s="83" t="s">
        <v>61</v>
      </c>
      <c r="B9" s="84">
        <v>19727</v>
      </c>
      <c r="C9" s="75">
        <v>41279</v>
      </c>
      <c r="D9" s="85">
        <v>3.7603621986991458</v>
      </c>
      <c r="E9" s="84">
        <v>24420</v>
      </c>
      <c r="F9" s="75">
        <v>45878</v>
      </c>
      <c r="G9" s="76">
        <v>3.9822613251578258</v>
      </c>
      <c r="H9" s="86">
        <v>80.78214578214579</v>
      </c>
      <c r="I9" s="85">
        <v>89.97558742752517</v>
      </c>
    </row>
    <row r="10" spans="1:9" ht="15" customHeight="1" x14ac:dyDescent="0.25">
      <c r="A10" s="78" t="s">
        <v>98</v>
      </c>
      <c r="B10" s="79">
        <v>14642</v>
      </c>
      <c r="C10" s="80">
        <v>37081</v>
      </c>
      <c r="D10" s="81">
        <v>3.3779401315429882</v>
      </c>
      <c r="E10" s="79">
        <v>13504</v>
      </c>
      <c r="F10" s="80">
        <v>34667</v>
      </c>
      <c r="G10" s="81">
        <v>3.0091340808066254</v>
      </c>
      <c r="H10" s="82">
        <v>108.4271327014218</v>
      </c>
      <c r="I10" s="81">
        <v>106.9633945827444</v>
      </c>
    </row>
    <row r="11" spans="1:9" ht="15" customHeight="1" x14ac:dyDescent="0.25">
      <c r="A11" s="83" t="s">
        <v>70</v>
      </c>
      <c r="B11" s="84">
        <v>31207</v>
      </c>
      <c r="C11" s="75">
        <v>34470</v>
      </c>
      <c r="D11" s="85">
        <v>3.1400878167872173</v>
      </c>
      <c r="E11" s="84">
        <v>31306</v>
      </c>
      <c r="F11" s="75">
        <v>33451</v>
      </c>
      <c r="G11" s="76">
        <v>2.9035839310313101</v>
      </c>
      <c r="H11" s="86">
        <v>99.68376669009136</v>
      </c>
      <c r="I11" s="85">
        <v>103.04624674897612</v>
      </c>
    </row>
    <row r="12" spans="1:9" ht="15" customHeight="1" x14ac:dyDescent="0.25">
      <c r="A12" s="78" t="s">
        <v>101</v>
      </c>
      <c r="B12" s="79">
        <v>8104</v>
      </c>
      <c r="C12" s="80">
        <v>30459</v>
      </c>
      <c r="D12" s="81">
        <v>2.7747007488111941</v>
      </c>
      <c r="E12" s="79">
        <v>7007</v>
      </c>
      <c r="F12" s="80">
        <v>28477</v>
      </c>
      <c r="G12" s="81">
        <v>2.4718352098286633</v>
      </c>
      <c r="H12" s="82">
        <v>115.65577279862995</v>
      </c>
      <c r="I12" s="81">
        <v>106.96000280928469</v>
      </c>
    </row>
    <row r="13" spans="1:9" ht="15" customHeight="1" x14ac:dyDescent="0.25">
      <c r="A13" s="83" t="s">
        <v>77</v>
      </c>
      <c r="B13" s="84">
        <v>7264</v>
      </c>
      <c r="C13" s="75">
        <v>18779</v>
      </c>
      <c r="D13" s="85">
        <v>1.7106965219450871</v>
      </c>
      <c r="E13" s="84">
        <v>8113</v>
      </c>
      <c r="F13" s="75">
        <v>20883</v>
      </c>
      <c r="G13" s="76">
        <v>1.8126675803930181</v>
      </c>
      <c r="H13" s="86">
        <v>89.535313694071235</v>
      </c>
      <c r="I13" s="85">
        <v>89.924819230953418</v>
      </c>
    </row>
    <row r="14" spans="1:9" ht="15" customHeight="1" x14ac:dyDescent="0.25">
      <c r="A14" s="78" t="s">
        <v>109</v>
      </c>
      <c r="B14" s="79">
        <v>5491</v>
      </c>
      <c r="C14" s="80">
        <v>16047</v>
      </c>
      <c r="D14" s="81">
        <v>1.4618215606609943</v>
      </c>
      <c r="E14" s="79">
        <v>11528</v>
      </c>
      <c r="F14" s="80">
        <v>38545</v>
      </c>
      <c r="G14" s="81">
        <v>3.3457487854354677</v>
      </c>
      <c r="H14" s="82">
        <v>47.631852879944482</v>
      </c>
      <c r="I14" s="81">
        <v>41.63185886626021</v>
      </c>
    </row>
    <row r="15" spans="1:9" ht="15" customHeight="1" x14ac:dyDescent="0.25">
      <c r="A15" s="83" t="s">
        <v>69</v>
      </c>
      <c r="B15" s="84">
        <v>10019</v>
      </c>
      <c r="C15" s="75">
        <v>14435</v>
      </c>
      <c r="D15" s="85">
        <v>1.3149744019531036</v>
      </c>
      <c r="E15" s="84">
        <v>7241</v>
      </c>
      <c r="F15" s="75">
        <v>10072</v>
      </c>
      <c r="G15" s="76">
        <v>0.87426078004685515</v>
      </c>
      <c r="H15" s="86">
        <v>138.36486673111449</v>
      </c>
      <c r="I15" s="85">
        <v>143.31810961080222</v>
      </c>
    </row>
    <row r="16" spans="1:9" ht="15" customHeight="1" x14ac:dyDescent="0.25">
      <c r="A16" s="78" t="s">
        <v>106</v>
      </c>
      <c r="B16" s="79">
        <v>13080</v>
      </c>
      <c r="C16" s="80">
        <v>13681</v>
      </c>
      <c r="D16" s="81">
        <v>1.2462878277187677</v>
      </c>
      <c r="E16" s="79">
        <v>9084</v>
      </c>
      <c r="F16" s="80">
        <v>9622</v>
      </c>
      <c r="G16" s="81">
        <v>0.83520028054118756</v>
      </c>
      <c r="H16" s="82">
        <v>143.98943196829589</v>
      </c>
      <c r="I16" s="81">
        <v>142.18457701101642</v>
      </c>
    </row>
    <row r="17" spans="1:9" ht="15" customHeight="1" x14ac:dyDescent="0.25">
      <c r="A17" s="83" t="s">
        <v>49</v>
      </c>
      <c r="B17" s="84">
        <v>3128</v>
      </c>
      <c r="C17" s="75">
        <v>13046</v>
      </c>
      <c r="D17" s="85">
        <v>1.188441707508153</v>
      </c>
      <c r="E17" s="84">
        <v>3915</v>
      </c>
      <c r="F17" s="75">
        <v>14014</v>
      </c>
      <c r="G17" s="76">
        <v>1.2164307557165042</v>
      </c>
      <c r="H17" s="86">
        <v>79.897828863346106</v>
      </c>
      <c r="I17" s="85">
        <v>93.092621664050228</v>
      </c>
    </row>
    <row r="18" spans="1:9" ht="15" customHeight="1" x14ac:dyDescent="0.25">
      <c r="A18" s="78" t="s">
        <v>94</v>
      </c>
      <c r="B18" s="79">
        <v>4089</v>
      </c>
      <c r="C18" s="80">
        <v>12438</v>
      </c>
      <c r="D18" s="81">
        <v>1.1330551861096434</v>
      </c>
      <c r="E18" s="79">
        <v>3207</v>
      </c>
      <c r="F18" s="80">
        <v>11938</v>
      </c>
      <c r="G18" s="81">
        <v>1.0362316513303571</v>
      </c>
      <c r="H18" s="82">
        <v>127.50233863423762</v>
      </c>
      <c r="I18" s="81">
        <v>104.18830624895293</v>
      </c>
    </row>
    <row r="19" spans="1:9" ht="15" customHeight="1" x14ac:dyDescent="0.25">
      <c r="A19" s="83" t="s">
        <v>89</v>
      </c>
      <c r="B19" s="84">
        <v>7865</v>
      </c>
      <c r="C19" s="75">
        <v>12295</v>
      </c>
      <c r="D19" s="85">
        <v>1.1200284220307177</v>
      </c>
      <c r="E19" s="84">
        <v>6643</v>
      </c>
      <c r="F19" s="75">
        <v>10868</v>
      </c>
      <c r="G19" s="76">
        <v>0.94335446361688069</v>
      </c>
      <c r="H19" s="86">
        <v>118.39530332681019</v>
      </c>
      <c r="I19" s="85">
        <v>113.13029076186972</v>
      </c>
    </row>
    <row r="20" spans="1:9" ht="15" customHeight="1" x14ac:dyDescent="0.25">
      <c r="A20" s="78" t="s">
        <v>79</v>
      </c>
      <c r="B20" s="79">
        <v>2314</v>
      </c>
      <c r="C20" s="80">
        <v>11384</v>
      </c>
      <c r="D20" s="81">
        <v>1.0370397361852535</v>
      </c>
      <c r="E20" s="79">
        <v>1950</v>
      </c>
      <c r="F20" s="80">
        <v>6290</v>
      </c>
      <c r="G20" s="81">
        <v>0.54597898197922157</v>
      </c>
      <c r="H20" s="82">
        <v>118.66666666666667</v>
      </c>
      <c r="I20" s="81">
        <v>180.98569157392689</v>
      </c>
    </row>
    <row r="21" spans="1:9" ht="15" customHeight="1" x14ac:dyDescent="0.25">
      <c r="A21" s="83" t="s">
        <v>54</v>
      </c>
      <c r="B21" s="84">
        <v>4151</v>
      </c>
      <c r="C21" s="75">
        <v>10660</v>
      </c>
      <c r="D21" s="85">
        <v>0.97108604951992272</v>
      </c>
      <c r="E21" s="84">
        <v>5400</v>
      </c>
      <c r="F21" s="75">
        <v>12623</v>
      </c>
      <c r="G21" s="76">
        <v>1.0956904116889847</v>
      </c>
      <c r="H21" s="86">
        <v>76.870370370370367</v>
      </c>
      <c r="I21" s="85">
        <v>84.449021627188472</v>
      </c>
    </row>
    <row r="22" spans="1:9" ht="15" customHeight="1" x14ac:dyDescent="0.25">
      <c r="A22" s="78" t="s">
        <v>102</v>
      </c>
      <c r="B22" s="79">
        <v>3872</v>
      </c>
      <c r="C22" s="80">
        <v>9452</v>
      </c>
      <c r="D22" s="81">
        <v>0.86104177674130489</v>
      </c>
      <c r="E22" s="79">
        <v>6518</v>
      </c>
      <c r="F22" s="80">
        <v>14621</v>
      </c>
      <c r="G22" s="81">
        <v>1.269119029494149</v>
      </c>
      <c r="H22" s="82">
        <v>59.404725375882173</v>
      </c>
      <c r="I22" s="81">
        <v>64.646740988988441</v>
      </c>
    </row>
    <row r="23" spans="1:9" ht="15" customHeight="1" x14ac:dyDescent="0.25">
      <c r="A23" s="83" t="s">
        <v>42</v>
      </c>
      <c r="B23" s="84">
        <v>5738</v>
      </c>
      <c r="C23" s="75">
        <v>9233</v>
      </c>
      <c r="D23" s="85">
        <v>0.84109169748756529</v>
      </c>
      <c r="E23" s="84">
        <v>6151</v>
      </c>
      <c r="F23" s="75">
        <v>12173</v>
      </c>
      <c r="G23" s="76">
        <v>1.0566299121833169</v>
      </c>
      <c r="H23" s="86">
        <v>93.285644610632417</v>
      </c>
      <c r="I23" s="85">
        <v>75.848188614146068</v>
      </c>
    </row>
    <row r="24" spans="1:9" ht="15" customHeight="1" x14ac:dyDescent="0.25">
      <c r="A24" s="78" t="s">
        <v>103</v>
      </c>
      <c r="B24" s="79">
        <v>5346</v>
      </c>
      <c r="C24" s="80">
        <v>8776</v>
      </c>
      <c r="D24" s="81">
        <v>0.79946071018638287</v>
      </c>
      <c r="E24" s="79">
        <v>4137</v>
      </c>
      <c r="F24" s="80">
        <v>11974</v>
      </c>
      <c r="G24" s="81">
        <v>1.0393564912908106</v>
      </c>
      <c r="H24" s="82">
        <v>129.22407541696882</v>
      </c>
      <c r="I24" s="81">
        <v>73.292132954735251</v>
      </c>
    </row>
    <row r="25" spans="1:9" ht="15" customHeight="1" x14ac:dyDescent="0.25">
      <c r="A25" s="83" t="s">
        <v>38</v>
      </c>
      <c r="B25" s="84">
        <v>3055</v>
      </c>
      <c r="C25" s="75">
        <v>8467</v>
      </c>
      <c r="D25" s="85">
        <v>0.7713119682256272</v>
      </c>
      <c r="E25" s="84">
        <v>2135</v>
      </c>
      <c r="F25" s="75">
        <v>4076</v>
      </c>
      <c r="G25" s="76">
        <v>0.3538013244113366</v>
      </c>
      <c r="H25" s="86">
        <v>143.0913348946136</v>
      </c>
      <c r="I25" s="85">
        <v>207.72816486751719</v>
      </c>
    </row>
    <row r="26" spans="1:9" ht="15" customHeight="1" x14ac:dyDescent="0.25">
      <c r="A26" s="78" t="s">
        <v>63</v>
      </c>
      <c r="B26" s="79">
        <v>5430</v>
      </c>
      <c r="C26" s="80">
        <v>8337</v>
      </c>
      <c r="D26" s="81">
        <v>0.75946945542660371</v>
      </c>
      <c r="E26" s="79">
        <v>5729</v>
      </c>
      <c r="F26" s="80">
        <v>7895</v>
      </c>
      <c r="G26" s="81">
        <v>0.6852947635494363</v>
      </c>
      <c r="H26" s="82">
        <v>94.780939081864204</v>
      </c>
      <c r="I26" s="81">
        <v>105.59848005066496</v>
      </c>
    </row>
    <row r="27" spans="1:9" ht="15" customHeight="1" x14ac:dyDescent="0.25">
      <c r="A27" s="83" t="s">
        <v>99</v>
      </c>
      <c r="B27" s="84">
        <v>2334</v>
      </c>
      <c r="C27" s="75">
        <v>7942</v>
      </c>
      <c r="D27" s="85">
        <v>0.72348643576803251</v>
      </c>
      <c r="E27" s="84">
        <v>3834</v>
      </c>
      <c r="F27" s="75">
        <v>11776</v>
      </c>
      <c r="G27" s="76">
        <v>1.022169871508317</v>
      </c>
      <c r="H27" s="86">
        <v>60.876369327073554</v>
      </c>
      <c r="I27" s="85">
        <v>67.442255434782609</v>
      </c>
    </row>
    <row r="28" spans="1:9" ht="15" customHeight="1" x14ac:dyDescent="0.25">
      <c r="A28" s="78" t="s">
        <v>104</v>
      </c>
      <c r="B28" s="79">
        <v>2868</v>
      </c>
      <c r="C28" s="80">
        <v>7936</v>
      </c>
      <c r="D28" s="81">
        <v>0.72293985825423146</v>
      </c>
      <c r="E28" s="79">
        <v>3264</v>
      </c>
      <c r="F28" s="80">
        <v>8400</v>
      </c>
      <c r="G28" s="81">
        <v>0.72912932410579667</v>
      </c>
      <c r="H28" s="82">
        <v>87.867647058823522</v>
      </c>
      <c r="I28" s="81">
        <v>94.476190476190482</v>
      </c>
    </row>
    <row r="29" spans="1:9" ht="15" customHeight="1" x14ac:dyDescent="0.25">
      <c r="A29" s="83" t="s">
        <v>97</v>
      </c>
      <c r="B29" s="84">
        <v>2023</v>
      </c>
      <c r="C29" s="75">
        <v>7772</v>
      </c>
      <c r="D29" s="85">
        <v>0.70800007287700184</v>
      </c>
      <c r="E29" s="84">
        <v>1653</v>
      </c>
      <c r="F29" s="75">
        <v>6568</v>
      </c>
      <c r="G29" s="76">
        <v>0.57010969056272298</v>
      </c>
      <c r="H29" s="86">
        <v>122.38354506957047</v>
      </c>
      <c r="I29" s="85">
        <v>118.33130328867234</v>
      </c>
    </row>
    <row r="30" spans="1:9" ht="15" customHeight="1" x14ac:dyDescent="0.25">
      <c r="A30" s="78" t="s">
        <v>83</v>
      </c>
      <c r="B30" s="79">
        <v>3397</v>
      </c>
      <c r="C30" s="80">
        <v>7097</v>
      </c>
      <c r="D30" s="81">
        <v>0.64651010257438013</v>
      </c>
      <c r="E30" s="79">
        <v>2169</v>
      </c>
      <c r="F30" s="80">
        <v>6548</v>
      </c>
      <c r="G30" s="81">
        <v>0.56837366836247094</v>
      </c>
      <c r="H30" s="82">
        <v>156.6159520516367</v>
      </c>
      <c r="I30" s="81">
        <v>108.38423946243128</v>
      </c>
    </row>
    <row r="31" spans="1:9" ht="15" customHeight="1" x14ac:dyDescent="0.25">
      <c r="A31" s="83" t="s">
        <v>46</v>
      </c>
      <c r="B31" s="84">
        <v>4544</v>
      </c>
      <c r="C31" s="75">
        <v>7043</v>
      </c>
      <c r="D31" s="85">
        <v>0.64159090495017035</v>
      </c>
      <c r="E31" s="84">
        <v>3337</v>
      </c>
      <c r="F31" s="75">
        <v>5465</v>
      </c>
      <c r="G31" s="76">
        <v>0.47436806621883076</v>
      </c>
      <c r="H31" s="86">
        <v>136.17021276595744</v>
      </c>
      <c r="I31" s="85">
        <v>128.87465690759379</v>
      </c>
    </row>
    <row r="32" spans="1:9" ht="15" customHeight="1" x14ac:dyDescent="0.25">
      <c r="A32" s="78" t="s">
        <v>111</v>
      </c>
      <c r="B32" s="79">
        <v>1233</v>
      </c>
      <c r="C32" s="80">
        <v>6892</v>
      </c>
      <c r="D32" s="81">
        <v>0.62783537085284302</v>
      </c>
      <c r="E32" s="79">
        <v>871</v>
      </c>
      <c r="F32" s="80">
        <v>5343</v>
      </c>
      <c r="G32" s="81">
        <v>0.46377833079729425</v>
      </c>
      <c r="H32" s="82">
        <v>141.56142365097588</v>
      </c>
      <c r="I32" s="81">
        <v>128.9912034437582</v>
      </c>
    </row>
    <row r="33" spans="1:9" ht="15" customHeight="1" x14ac:dyDescent="0.25">
      <c r="A33" s="83" t="s">
        <v>66</v>
      </c>
      <c r="B33" s="84">
        <v>2403</v>
      </c>
      <c r="C33" s="75">
        <v>6655</v>
      </c>
      <c r="D33" s="85">
        <v>0.60624555905770039</v>
      </c>
      <c r="E33" s="84">
        <v>2349</v>
      </c>
      <c r="F33" s="75">
        <v>6393</v>
      </c>
      <c r="G33" s="76">
        <v>0.55491949631051884</v>
      </c>
      <c r="H33" s="86">
        <v>102.29885057471265</v>
      </c>
      <c r="I33" s="85">
        <v>104.09823244173315</v>
      </c>
    </row>
    <row r="34" spans="1:9" ht="15" customHeight="1" x14ac:dyDescent="0.25">
      <c r="A34" s="78" t="s">
        <v>96</v>
      </c>
      <c r="B34" s="79">
        <v>1757</v>
      </c>
      <c r="C34" s="80">
        <v>6195</v>
      </c>
      <c r="D34" s="81">
        <v>0.56434128299961739</v>
      </c>
      <c r="E34" s="79">
        <v>1680</v>
      </c>
      <c r="F34" s="80">
        <v>4849</v>
      </c>
      <c r="G34" s="81">
        <v>0.42089858245107237</v>
      </c>
      <c r="H34" s="82">
        <v>104.58333333333334</v>
      </c>
      <c r="I34" s="81">
        <v>127.75830068055269</v>
      </c>
    </row>
    <row r="35" spans="1:9" ht="15" customHeight="1" x14ac:dyDescent="0.25">
      <c r="A35" s="83" t="s">
        <v>51</v>
      </c>
      <c r="B35" s="84">
        <v>2949</v>
      </c>
      <c r="C35" s="75">
        <v>5039</v>
      </c>
      <c r="D35" s="85">
        <v>0.45903401534060889</v>
      </c>
      <c r="E35" s="84">
        <v>2007</v>
      </c>
      <c r="F35" s="75">
        <v>6414</v>
      </c>
      <c r="G35" s="76">
        <v>0.55674231962078335</v>
      </c>
      <c r="H35" s="86">
        <v>146.93572496263079</v>
      </c>
      <c r="I35" s="85">
        <v>78.562519488618648</v>
      </c>
    </row>
    <row r="36" spans="1:9" ht="15" customHeight="1" x14ac:dyDescent="0.25">
      <c r="A36" s="78" t="s">
        <v>84</v>
      </c>
      <c r="B36" s="79">
        <v>2685</v>
      </c>
      <c r="C36" s="80">
        <v>4824</v>
      </c>
      <c r="D36" s="81">
        <v>0.43944832109607013</v>
      </c>
      <c r="E36" s="79">
        <v>2552</v>
      </c>
      <c r="F36" s="80">
        <v>7593</v>
      </c>
      <c r="G36" s="81">
        <v>0.65908082832563264</v>
      </c>
      <c r="H36" s="82">
        <v>105.21159874608151</v>
      </c>
      <c r="I36" s="81">
        <v>63.532200711181353</v>
      </c>
    </row>
    <row r="37" spans="1:9" ht="15" customHeight="1" x14ac:dyDescent="0.25">
      <c r="A37" s="83" t="s">
        <v>108</v>
      </c>
      <c r="B37" s="84">
        <v>2079</v>
      </c>
      <c r="C37" s="75">
        <v>4527</v>
      </c>
      <c r="D37" s="85">
        <v>0.41239273416291655</v>
      </c>
      <c r="E37" s="84">
        <v>1539</v>
      </c>
      <c r="F37" s="75">
        <v>4019</v>
      </c>
      <c r="G37" s="76">
        <v>0.34885366114061866</v>
      </c>
      <c r="H37" s="86">
        <v>135.08771929824562</v>
      </c>
      <c r="I37" s="85">
        <v>112.63996018910176</v>
      </c>
    </row>
    <row r="38" spans="1:9" ht="15" customHeight="1" x14ac:dyDescent="0.25">
      <c r="A38" s="78" t="s">
        <v>53</v>
      </c>
      <c r="B38" s="79">
        <v>2546</v>
      </c>
      <c r="C38" s="80">
        <v>4403</v>
      </c>
      <c r="D38" s="81">
        <v>0.40109679887769423</v>
      </c>
      <c r="E38" s="79">
        <v>2343</v>
      </c>
      <c r="F38" s="80">
        <v>7510</v>
      </c>
      <c r="G38" s="81">
        <v>0.65187633619458729</v>
      </c>
      <c r="H38" s="82">
        <v>108.66410584720443</v>
      </c>
      <c r="I38" s="81">
        <v>58.628495339547271</v>
      </c>
    </row>
    <row r="39" spans="1:9" ht="15" customHeight="1" x14ac:dyDescent="0.25">
      <c r="A39" s="83" t="s">
        <v>48</v>
      </c>
      <c r="B39" s="84">
        <v>1729</v>
      </c>
      <c r="C39" s="75">
        <v>4366</v>
      </c>
      <c r="D39" s="85">
        <v>0.39772623754258751</v>
      </c>
      <c r="E39" s="84">
        <v>1420</v>
      </c>
      <c r="F39" s="75">
        <v>3518</v>
      </c>
      <c r="G39" s="76">
        <v>0.30536630502430867</v>
      </c>
      <c r="H39" s="86">
        <v>121.7605633802817</v>
      </c>
      <c r="I39" s="85">
        <v>124.10460488914157</v>
      </c>
    </row>
    <row r="40" spans="1:9" ht="15" customHeight="1" x14ac:dyDescent="0.25">
      <c r="A40" s="78" t="s">
        <v>55</v>
      </c>
      <c r="B40" s="79">
        <v>1616</v>
      </c>
      <c r="C40" s="80">
        <v>3993</v>
      </c>
      <c r="D40" s="81">
        <v>0.36374733543462023</v>
      </c>
      <c r="E40" s="79">
        <v>865</v>
      </c>
      <c r="F40" s="80">
        <v>1927</v>
      </c>
      <c r="G40" s="81">
        <v>0.16726573899427027</v>
      </c>
      <c r="H40" s="82">
        <v>186.82080924855489</v>
      </c>
      <c r="I40" s="81">
        <v>207.21328489880642</v>
      </c>
    </row>
    <row r="41" spans="1:9" ht="15" customHeight="1" x14ac:dyDescent="0.25">
      <c r="A41" s="83" t="s">
        <v>57</v>
      </c>
      <c r="B41" s="84">
        <v>1435</v>
      </c>
      <c r="C41" s="75">
        <v>3894</v>
      </c>
      <c r="D41" s="85">
        <v>0.35472880645690236</v>
      </c>
      <c r="E41" s="84">
        <v>1416</v>
      </c>
      <c r="F41" s="75">
        <v>3013</v>
      </c>
      <c r="G41" s="76">
        <v>0.26153174446794825</v>
      </c>
      <c r="H41" s="86">
        <v>101.34180790960453</v>
      </c>
      <c r="I41" s="85">
        <v>129.23996017258546</v>
      </c>
    </row>
    <row r="42" spans="1:9" ht="15" customHeight="1" x14ac:dyDescent="0.25">
      <c r="A42" s="78" t="s">
        <v>40</v>
      </c>
      <c r="B42" s="79">
        <v>1370</v>
      </c>
      <c r="C42" s="80">
        <v>3844</v>
      </c>
      <c r="D42" s="81">
        <v>0.35017399384189335</v>
      </c>
      <c r="E42" s="79">
        <v>1301</v>
      </c>
      <c r="F42" s="80">
        <v>3694</v>
      </c>
      <c r="G42" s="81">
        <v>0.32064330038652533</v>
      </c>
      <c r="H42" s="82">
        <v>105.30361260568793</v>
      </c>
      <c r="I42" s="81">
        <v>104.06063887384948</v>
      </c>
    </row>
    <row r="43" spans="1:9" ht="15" customHeight="1" x14ac:dyDescent="0.25">
      <c r="A43" s="83" t="s">
        <v>105</v>
      </c>
      <c r="B43" s="84">
        <v>2740</v>
      </c>
      <c r="C43" s="75">
        <v>3397</v>
      </c>
      <c r="D43" s="85">
        <v>0.3094539690637127</v>
      </c>
      <c r="E43" s="84">
        <v>2070</v>
      </c>
      <c r="F43" s="75">
        <v>2390</v>
      </c>
      <c r="G43" s="76">
        <v>0.20745465293010168</v>
      </c>
      <c r="H43" s="86">
        <v>132.3671497584541</v>
      </c>
      <c r="I43" s="85">
        <v>142.13389121338912</v>
      </c>
    </row>
    <row r="44" spans="1:9" ht="15" customHeight="1" x14ac:dyDescent="0.25">
      <c r="A44" s="78" t="s">
        <v>71</v>
      </c>
      <c r="B44" s="79">
        <v>849</v>
      </c>
      <c r="C44" s="80">
        <v>3348</v>
      </c>
      <c r="D44" s="81">
        <v>0.30499025270100388</v>
      </c>
      <c r="E44" s="79">
        <v>623</v>
      </c>
      <c r="F44" s="80">
        <v>1816</v>
      </c>
      <c r="G44" s="81">
        <v>0.15763081578287222</v>
      </c>
      <c r="H44" s="82">
        <v>136.27608346709471</v>
      </c>
      <c r="I44" s="81">
        <v>184.36123348017622</v>
      </c>
    </row>
    <row r="45" spans="1:9" ht="15" customHeight="1" x14ac:dyDescent="0.25">
      <c r="A45" s="83" t="s">
        <v>95</v>
      </c>
      <c r="B45" s="84">
        <v>1209</v>
      </c>
      <c r="C45" s="75">
        <v>3323</v>
      </c>
      <c r="D45" s="85">
        <v>0.30271284639349938</v>
      </c>
      <c r="E45" s="84">
        <v>1188</v>
      </c>
      <c r="F45" s="75">
        <v>2988</v>
      </c>
      <c r="G45" s="76">
        <v>0.25936171671763336</v>
      </c>
      <c r="H45" s="86">
        <v>101.76767676767678</v>
      </c>
      <c r="I45" s="85">
        <v>111.21151271753682</v>
      </c>
    </row>
    <row r="46" spans="1:9" ht="15" customHeight="1" x14ac:dyDescent="0.25">
      <c r="A46" s="78" t="s">
        <v>56</v>
      </c>
      <c r="B46" s="79">
        <v>2436</v>
      </c>
      <c r="C46" s="80">
        <v>2605</v>
      </c>
      <c r="D46" s="81">
        <v>0.23730573724196988</v>
      </c>
      <c r="E46" s="79">
        <v>2103</v>
      </c>
      <c r="F46" s="80">
        <v>2411</v>
      </c>
      <c r="G46" s="81">
        <v>0.20927747624036613</v>
      </c>
      <c r="H46" s="82">
        <v>115.83452211126961</v>
      </c>
      <c r="I46" s="81">
        <v>108.04645375362921</v>
      </c>
    </row>
    <row r="47" spans="1:9" ht="15" customHeight="1" x14ac:dyDescent="0.25">
      <c r="A47" s="83" t="s">
        <v>88</v>
      </c>
      <c r="B47" s="84">
        <v>560</v>
      </c>
      <c r="C47" s="75">
        <v>2200</v>
      </c>
      <c r="D47" s="85">
        <v>0.2004117550603968</v>
      </c>
      <c r="E47" s="84">
        <v>511</v>
      </c>
      <c r="F47" s="75">
        <v>1793</v>
      </c>
      <c r="G47" s="76">
        <v>0.15563439025258255</v>
      </c>
      <c r="H47" s="86">
        <v>109.58904109589041</v>
      </c>
      <c r="I47" s="85">
        <v>122.69938650306749</v>
      </c>
    </row>
    <row r="48" spans="1:9" ht="15" customHeight="1" x14ac:dyDescent="0.25">
      <c r="A48" s="78" t="s">
        <v>62</v>
      </c>
      <c r="B48" s="79">
        <v>728</v>
      </c>
      <c r="C48" s="80">
        <v>1857</v>
      </c>
      <c r="D48" s="81">
        <v>0.16916574052143496</v>
      </c>
      <c r="E48" s="79">
        <v>2753</v>
      </c>
      <c r="F48" s="80">
        <v>8198</v>
      </c>
      <c r="G48" s="81">
        <v>0.71159549988325255</v>
      </c>
      <c r="H48" s="82">
        <v>26.443879404286236</v>
      </c>
      <c r="I48" s="81">
        <v>22.651866308855819</v>
      </c>
    </row>
    <row r="49" spans="1:9" ht="15" customHeight="1" x14ac:dyDescent="0.25">
      <c r="A49" s="83" t="s">
        <v>75</v>
      </c>
      <c r="B49" s="84">
        <v>458</v>
      </c>
      <c r="C49" s="75">
        <v>1817</v>
      </c>
      <c r="D49" s="85">
        <v>0.16552189042942772</v>
      </c>
      <c r="E49" s="84">
        <v>370</v>
      </c>
      <c r="F49" s="75">
        <v>1301</v>
      </c>
      <c r="G49" s="76">
        <v>0.11292824412638588</v>
      </c>
      <c r="H49" s="86">
        <v>123.78378378378379</v>
      </c>
      <c r="I49" s="85">
        <v>139.66179861644889</v>
      </c>
    </row>
    <row r="50" spans="1:9" ht="15" customHeight="1" x14ac:dyDescent="0.25">
      <c r="A50" s="78" t="s">
        <v>58</v>
      </c>
      <c r="B50" s="79">
        <v>1319</v>
      </c>
      <c r="C50" s="80">
        <v>1777</v>
      </c>
      <c r="D50" s="81">
        <v>0.16187804033742051</v>
      </c>
      <c r="E50" s="79">
        <v>575</v>
      </c>
      <c r="F50" s="80">
        <v>897</v>
      </c>
      <c r="G50" s="81">
        <v>7.7860595681297579E-2</v>
      </c>
      <c r="H50" s="82">
        <v>229.39130434782609</v>
      </c>
      <c r="I50" s="81">
        <v>198.10479375696767</v>
      </c>
    </row>
    <row r="51" spans="1:9" ht="15" customHeight="1" x14ac:dyDescent="0.25">
      <c r="A51" s="83" t="s">
        <v>45</v>
      </c>
      <c r="B51" s="84">
        <v>667</v>
      </c>
      <c r="C51" s="75">
        <v>1767</v>
      </c>
      <c r="D51" s="85">
        <v>0.16096707781441871</v>
      </c>
      <c r="E51" s="84">
        <v>845</v>
      </c>
      <c r="F51" s="75">
        <v>2428</v>
      </c>
      <c r="G51" s="76">
        <v>0.2107530951105803</v>
      </c>
      <c r="H51" s="86">
        <v>78.934911242603548</v>
      </c>
      <c r="I51" s="85">
        <v>72.775947281713343</v>
      </c>
    </row>
    <row r="52" spans="1:9" ht="15" customHeight="1" x14ac:dyDescent="0.25">
      <c r="A52" s="78" t="s">
        <v>91</v>
      </c>
      <c r="B52" s="79">
        <v>584</v>
      </c>
      <c r="C52" s="80">
        <v>1689</v>
      </c>
      <c r="D52" s="81">
        <v>0.15386157013500465</v>
      </c>
      <c r="E52" s="79">
        <v>627</v>
      </c>
      <c r="F52" s="80">
        <v>1713</v>
      </c>
      <c r="G52" s="81">
        <v>0.14869030145157497</v>
      </c>
      <c r="H52" s="82">
        <v>93.141945773524725</v>
      </c>
      <c r="I52" s="81">
        <v>98.598949211908931</v>
      </c>
    </row>
    <row r="53" spans="1:9" ht="15" customHeight="1" x14ac:dyDescent="0.25">
      <c r="A53" s="83" t="s">
        <v>39</v>
      </c>
      <c r="B53" s="84">
        <v>730</v>
      </c>
      <c r="C53" s="75">
        <v>1618</v>
      </c>
      <c r="D53" s="85">
        <v>0.14739373622169183</v>
      </c>
      <c r="E53" s="84">
        <v>793</v>
      </c>
      <c r="F53" s="75">
        <v>1873</v>
      </c>
      <c r="G53" s="76">
        <v>0.16257847905359013</v>
      </c>
      <c r="H53" s="86">
        <v>92.055485498108453</v>
      </c>
      <c r="I53" s="85">
        <v>86.385477843032561</v>
      </c>
    </row>
    <row r="54" spans="1:9" ht="15" customHeight="1" x14ac:dyDescent="0.25">
      <c r="A54" s="78" t="s">
        <v>73</v>
      </c>
      <c r="B54" s="79">
        <v>356</v>
      </c>
      <c r="C54" s="80">
        <v>1304</v>
      </c>
      <c r="D54" s="81">
        <v>0.11878951299943522</v>
      </c>
      <c r="E54" s="79">
        <v>622</v>
      </c>
      <c r="F54" s="80">
        <v>2113</v>
      </c>
      <c r="G54" s="81">
        <v>0.1834107454566129</v>
      </c>
      <c r="H54" s="82">
        <v>57.234726688102896</v>
      </c>
      <c r="I54" s="81">
        <v>61.713203975390442</v>
      </c>
    </row>
    <row r="55" spans="1:9" ht="15" customHeight="1" x14ac:dyDescent="0.25">
      <c r="A55" s="83" t="s">
        <v>52</v>
      </c>
      <c r="B55" s="84">
        <v>256</v>
      </c>
      <c r="C55" s="75">
        <v>1205</v>
      </c>
      <c r="D55" s="85">
        <v>0.10977098402171735</v>
      </c>
      <c r="E55" s="84">
        <v>343</v>
      </c>
      <c r="F55" s="75">
        <v>1951</v>
      </c>
      <c r="G55" s="76">
        <v>0.16934896563457255</v>
      </c>
      <c r="H55" s="86">
        <v>74.635568513119537</v>
      </c>
      <c r="I55" s="85">
        <v>61.763198359815476</v>
      </c>
    </row>
    <row r="56" spans="1:9" ht="15" customHeight="1" x14ac:dyDescent="0.25">
      <c r="A56" s="78" t="s">
        <v>59</v>
      </c>
      <c r="B56" s="79">
        <v>458</v>
      </c>
      <c r="C56" s="80">
        <v>1200</v>
      </c>
      <c r="D56" s="81">
        <v>0.10931550276021644</v>
      </c>
      <c r="E56" s="79">
        <v>1150</v>
      </c>
      <c r="F56" s="80">
        <v>3246</v>
      </c>
      <c r="G56" s="81">
        <v>0.28175640310088285</v>
      </c>
      <c r="H56" s="82">
        <v>39.826086956521742</v>
      </c>
      <c r="I56" s="81">
        <v>36.968576709796672</v>
      </c>
    </row>
    <row r="57" spans="1:9" ht="15" customHeight="1" x14ac:dyDescent="0.25">
      <c r="A57" s="83" t="s">
        <v>43</v>
      </c>
      <c r="B57" s="84">
        <v>161</v>
      </c>
      <c r="C57" s="75">
        <v>861</v>
      </c>
      <c r="D57" s="85">
        <v>7.8433873230455309E-2</v>
      </c>
      <c r="E57" s="84">
        <v>140</v>
      </c>
      <c r="F57" s="75">
        <v>386</v>
      </c>
      <c r="G57" s="76">
        <v>3.3505228464861612E-2</v>
      </c>
      <c r="H57" s="86">
        <v>114.99999999999999</v>
      </c>
      <c r="I57" s="85">
        <v>223.05699481865284</v>
      </c>
    </row>
    <row r="58" spans="1:9" ht="15" customHeight="1" x14ac:dyDescent="0.25">
      <c r="A58" s="78" t="s">
        <v>50</v>
      </c>
      <c r="B58" s="79">
        <v>268</v>
      </c>
      <c r="C58" s="80">
        <v>705</v>
      </c>
      <c r="D58" s="81">
        <v>6.4222857871627168E-2</v>
      </c>
      <c r="E58" s="79">
        <v>181</v>
      </c>
      <c r="F58" s="80">
        <v>414</v>
      </c>
      <c r="G58" s="81">
        <v>3.5935659545214264E-2</v>
      </c>
      <c r="H58" s="82">
        <v>148.06629834254144</v>
      </c>
      <c r="I58" s="81">
        <v>170.28985507246378</v>
      </c>
    </row>
    <row r="59" spans="1:9" ht="15" customHeight="1" x14ac:dyDescent="0.25">
      <c r="A59" s="83" t="s">
        <v>85</v>
      </c>
      <c r="B59" s="84">
        <v>227</v>
      </c>
      <c r="C59" s="75">
        <v>671</v>
      </c>
      <c r="D59" s="85">
        <v>6.1125585293421027E-2</v>
      </c>
      <c r="E59" s="84">
        <v>211</v>
      </c>
      <c r="F59" s="75">
        <v>561</v>
      </c>
      <c r="G59" s="76">
        <v>4.8695422717065708E-2</v>
      </c>
      <c r="H59" s="86">
        <v>107.58293838862558</v>
      </c>
      <c r="I59" s="85">
        <v>119.6078431372549</v>
      </c>
    </row>
    <row r="60" spans="1:9" ht="15" customHeight="1" x14ac:dyDescent="0.25">
      <c r="A60" s="78" t="s">
        <v>90</v>
      </c>
      <c r="B60" s="79">
        <v>193</v>
      </c>
      <c r="C60" s="80">
        <v>654</v>
      </c>
      <c r="D60" s="81">
        <v>5.9576949004317967E-2</v>
      </c>
      <c r="E60" s="79">
        <v>282</v>
      </c>
      <c r="F60" s="80">
        <v>795</v>
      </c>
      <c r="G60" s="81">
        <v>6.9006882460012908E-2</v>
      </c>
      <c r="H60" s="82">
        <v>68.439716312056746</v>
      </c>
      <c r="I60" s="81">
        <v>82.264150943396231</v>
      </c>
    </row>
    <row r="61" spans="1:9" ht="15" customHeight="1" x14ac:dyDescent="0.25">
      <c r="A61" s="83" t="s">
        <v>110</v>
      </c>
      <c r="B61" s="84">
        <v>384</v>
      </c>
      <c r="C61" s="75">
        <v>623</v>
      </c>
      <c r="D61" s="85">
        <v>5.6752965183012372E-2</v>
      </c>
      <c r="E61" s="84">
        <v>427</v>
      </c>
      <c r="F61" s="75">
        <v>1054</v>
      </c>
      <c r="G61" s="76">
        <v>9.1488369953274973E-2</v>
      </c>
      <c r="H61" s="86">
        <v>89.929742388758783</v>
      </c>
      <c r="I61" s="85">
        <v>59.108159392789375</v>
      </c>
    </row>
    <row r="62" spans="1:9" ht="15" customHeight="1" x14ac:dyDescent="0.25">
      <c r="A62" s="78" t="s">
        <v>82</v>
      </c>
      <c r="B62" s="79">
        <v>307</v>
      </c>
      <c r="C62" s="80">
        <v>620</v>
      </c>
      <c r="D62" s="81">
        <v>5.6479676426111826E-2</v>
      </c>
      <c r="E62" s="79">
        <v>417</v>
      </c>
      <c r="F62" s="80">
        <v>1051</v>
      </c>
      <c r="G62" s="81">
        <v>9.1227966623237178E-2</v>
      </c>
      <c r="H62" s="82">
        <v>73.621103117505996</v>
      </c>
      <c r="I62" s="81">
        <v>58.991436726926736</v>
      </c>
    </row>
    <row r="63" spans="1:9" ht="15" customHeight="1" x14ac:dyDescent="0.25">
      <c r="A63" s="83" t="s">
        <v>67</v>
      </c>
      <c r="B63" s="84">
        <v>530</v>
      </c>
      <c r="C63" s="75">
        <v>575</v>
      </c>
      <c r="D63" s="85">
        <v>5.238034507260371E-2</v>
      </c>
      <c r="E63" s="84">
        <v>558</v>
      </c>
      <c r="F63" s="75">
        <v>707</v>
      </c>
      <c r="G63" s="76">
        <v>6.136838477890455E-2</v>
      </c>
      <c r="H63" s="86">
        <v>94.982078853046588</v>
      </c>
      <c r="I63" s="85">
        <v>81.329561527581333</v>
      </c>
    </row>
    <row r="64" spans="1:9" ht="15" customHeight="1" x14ac:dyDescent="0.25">
      <c r="A64" s="78" t="s">
        <v>65</v>
      </c>
      <c r="B64" s="79">
        <v>214</v>
      </c>
      <c r="C64" s="80">
        <v>541</v>
      </c>
      <c r="D64" s="81">
        <v>4.9283072494397583E-2</v>
      </c>
      <c r="E64" s="79">
        <v>273</v>
      </c>
      <c r="F64" s="80">
        <v>720</v>
      </c>
      <c r="G64" s="81">
        <v>6.2496799209068289E-2</v>
      </c>
      <c r="H64" s="82">
        <v>78.388278388278394</v>
      </c>
      <c r="I64" s="81">
        <v>75.138888888888886</v>
      </c>
    </row>
    <row r="65" spans="1:9" ht="15" customHeight="1" x14ac:dyDescent="0.25">
      <c r="A65" s="83" t="s">
        <v>76</v>
      </c>
      <c r="B65" s="84">
        <v>108</v>
      </c>
      <c r="C65" s="75">
        <v>329</v>
      </c>
      <c r="D65" s="85">
        <v>2.9970667006759343E-2</v>
      </c>
      <c r="E65" s="84">
        <v>148</v>
      </c>
      <c r="F65" s="75">
        <v>367</v>
      </c>
      <c r="G65" s="76">
        <v>3.1856007374622304E-2</v>
      </c>
      <c r="H65" s="86">
        <v>72.972972972972968</v>
      </c>
      <c r="I65" s="85">
        <v>89.64577656675749</v>
      </c>
    </row>
    <row r="66" spans="1:9" ht="15" customHeight="1" x14ac:dyDescent="0.25">
      <c r="A66" s="78" t="s">
        <v>81</v>
      </c>
      <c r="B66" s="79">
        <v>72</v>
      </c>
      <c r="C66" s="80">
        <v>242</v>
      </c>
      <c r="D66" s="81">
        <v>2.2045293056643649E-2</v>
      </c>
      <c r="E66" s="79">
        <v>69</v>
      </c>
      <c r="F66" s="80">
        <v>214</v>
      </c>
      <c r="G66" s="81">
        <v>1.8575437542695295E-2</v>
      </c>
      <c r="H66" s="82">
        <v>104.34782608695652</v>
      </c>
      <c r="I66" s="81">
        <v>113.08411214953271</v>
      </c>
    </row>
    <row r="67" spans="1:9" ht="15" customHeight="1" x14ac:dyDescent="0.25">
      <c r="A67" s="83" t="s">
        <v>47</v>
      </c>
      <c r="B67" s="84">
        <v>87</v>
      </c>
      <c r="C67" s="75">
        <v>235</v>
      </c>
      <c r="D67" s="85">
        <v>2.1407619290542388E-2</v>
      </c>
      <c r="E67" s="84">
        <v>141</v>
      </c>
      <c r="F67" s="75">
        <v>515</v>
      </c>
      <c r="G67" s="76">
        <v>4.4702571656486341E-2</v>
      </c>
      <c r="H67" s="86">
        <v>61.702127659574465</v>
      </c>
      <c r="I67" s="85">
        <v>45.631067961165051</v>
      </c>
    </row>
    <row r="68" spans="1:9" ht="15" customHeight="1" x14ac:dyDescent="0.25">
      <c r="A68" s="78" t="s">
        <v>93</v>
      </c>
      <c r="B68" s="79">
        <v>58</v>
      </c>
      <c r="C68" s="80">
        <v>195</v>
      </c>
      <c r="D68" s="81">
        <v>1.7763769198535173E-2</v>
      </c>
      <c r="E68" s="79">
        <v>61</v>
      </c>
      <c r="F68" s="80">
        <v>179</v>
      </c>
      <c r="G68" s="81">
        <v>1.5537398692254477E-2</v>
      </c>
      <c r="H68" s="82">
        <v>95.081967213114751</v>
      </c>
      <c r="I68" s="81">
        <v>108.93854748603351</v>
      </c>
    </row>
    <row r="69" spans="1:9" ht="15" customHeight="1" x14ac:dyDescent="0.25">
      <c r="A69" s="83" t="s">
        <v>107</v>
      </c>
      <c r="B69" s="84">
        <v>75</v>
      </c>
      <c r="C69" s="75">
        <v>173</v>
      </c>
      <c r="D69" s="85">
        <v>1.5759651647931205E-2</v>
      </c>
      <c r="E69" s="84">
        <v>41</v>
      </c>
      <c r="F69" s="75">
        <v>114</v>
      </c>
      <c r="G69" s="76">
        <v>9.8953265414358123E-3</v>
      </c>
      <c r="H69" s="86">
        <v>182.92682926829269</v>
      </c>
      <c r="I69" s="85">
        <v>151.75438596491227</v>
      </c>
    </row>
    <row r="70" spans="1:9" ht="15" customHeight="1" x14ac:dyDescent="0.25">
      <c r="A70" s="78" t="s">
        <v>68</v>
      </c>
      <c r="B70" s="79">
        <v>48</v>
      </c>
      <c r="C70" s="80">
        <v>154</v>
      </c>
      <c r="D70" s="81">
        <v>1.4028822854227777E-2</v>
      </c>
      <c r="E70" s="79">
        <v>49</v>
      </c>
      <c r="F70" s="80">
        <v>186</v>
      </c>
      <c r="G70" s="81">
        <v>1.614500646234264E-2</v>
      </c>
      <c r="H70" s="82">
        <v>97.959183673469383</v>
      </c>
      <c r="I70" s="81">
        <v>82.795698924731184</v>
      </c>
    </row>
    <row r="71" spans="1:9" ht="15" customHeight="1" x14ac:dyDescent="0.25">
      <c r="A71" s="83" t="s">
        <v>80</v>
      </c>
      <c r="B71" s="84">
        <v>46</v>
      </c>
      <c r="C71" s="75">
        <v>154</v>
      </c>
      <c r="D71" s="85">
        <v>1.4028822854227777E-2</v>
      </c>
      <c r="E71" s="84">
        <v>109</v>
      </c>
      <c r="F71" s="75">
        <v>327</v>
      </c>
      <c r="G71" s="76">
        <v>2.8383962974118514E-2</v>
      </c>
      <c r="H71" s="86">
        <v>42.201834862385326</v>
      </c>
      <c r="I71" s="85">
        <v>47.094801223241589</v>
      </c>
    </row>
    <row r="72" spans="1:9" ht="15" customHeight="1" x14ac:dyDescent="0.25">
      <c r="A72" s="78" t="s">
        <v>60</v>
      </c>
      <c r="B72" s="79">
        <v>46</v>
      </c>
      <c r="C72" s="80">
        <v>152</v>
      </c>
      <c r="D72" s="81">
        <v>1.3846630349627416E-2</v>
      </c>
      <c r="E72" s="79">
        <v>138</v>
      </c>
      <c r="F72" s="80">
        <v>623</v>
      </c>
      <c r="G72" s="81">
        <v>5.4077091537846581E-2</v>
      </c>
      <c r="H72" s="82">
        <v>33.333333333333329</v>
      </c>
      <c r="I72" s="81">
        <v>24.398073836276083</v>
      </c>
    </row>
    <row r="73" spans="1:9" ht="15" customHeight="1" x14ac:dyDescent="0.25">
      <c r="A73" s="83" t="s">
        <v>92</v>
      </c>
      <c r="B73" s="84">
        <v>24</v>
      </c>
      <c r="C73" s="75">
        <v>103</v>
      </c>
      <c r="D73" s="85">
        <v>9.3829139869185778E-3</v>
      </c>
      <c r="E73" s="84">
        <v>21</v>
      </c>
      <c r="F73" s="75">
        <v>55</v>
      </c>
      <c r="G73" s="76">
        <v>4.7740610506927161E-3</v>
      </c>
      <c r="H73" s="86">
        <v>114.28571428571428</v>
      </c>
      <c r="I73" s="85">
        <v>187.27272727272728</v>
      </c>
    </row>
    <row r="74" spans="1:9" ht="15" customHeight="1" x14ac:dyDescent="0.25">
      <c r="A74" s="78" t="s">
        <v>64</v>
      </c>
      <c r="B74" s="79">
        <v>20</v>
      </c>
      <c r="C74" s="80">
        <v>61</v>
      </c>
      <c r="D74" s="81">
        <v>5.5568713903110028E-3</v>
      </c>
      <c r="E74" s="79">
        <v>47</v>
      </c>
      <c r="F74" s="80">
        <v>126</v>
      </c>
      <c r="G74" s="81">
        <v>1.0936939861586949E-2</v>
      </c>
      <c r="H74" s="82">
        <v>42.553191489361701</v>
      </c>
      <c r="I74" s="81">
        <v>48.412698412698411</v>
      </c>
    </row>
    <row r="75" spans="1:9" ht="15" customHeight="1" x14ac:dyDescent="0.25">
      <c r="A75" s="83" t="s">
        <v>72</v>
      </c>
      <c r="B75" s="84">
        <v>32</v>
      </c>
      <c r="C75" s="75">
        <v>58</v>
      </c>
      <c r="D75" s="85">
        <v>5.2835826334104614E-3</v>
      </c>
      <c r="E75" s="84">
        <v>21</v>
      </c>
      <c r="F75" s="75">
        <v>45</v>
      </c>
      <c r="G75" s="76">
        <v>3.9060499505667681E-3</v>
      </c>
      <c r="H75" s="86">
        <v>152.38095238095238</v>
      </c>
      <c r="I75" s="85">
        <v>128.88888888888889</v>
      </c>
    </row>
    <row r="76" spans="1:9" ht="15" customHeight="1" x14ac:dyDescent="0.25">
      <c r="A76" s="78" t="s">
        <v>74</v>
      </c>
      <c r="B76" s="79">
        <v>16</v>
      </c>
      <c r="C76" s="80">
        <v>41</v>
      </c>
      <c r="D76" s="81">
        <v>3.7349463443073954E-3</v>
      </c>
      <c r="E76" s="79">
        <v>13</v>
      </c>
      <c r="F76" s="80">
        <v>25</v>
      </c>
      <c r="G76" s="81">
        <v>2.1700277503148712E-3</v>
      </c>
      <c r="H76" s="82">
        <v>123.07692307692308</v>
      </c>
      <c r="I76" s="81">
        <v>164</v>
      </c>
    </row>
    <row r="77" spans="1:9" ht="15" customHeight="1" x14ac:dyDescent="0.25">
      <c r="A77" s="83" t="s">
        <v>87</v>
      </c>
      <c r="B77" s="84">
        <v>19</v>
      </c>
      <c r="C77" s="75">
        <v>40</v>
      </c>
      <c r="D77" s="85">
        <v>3.6438500920072149E-3</v>
      </c>
      <c r="E77" s="84">
        <v>45</v>
      </c>
      <c r="F77" s="75">
        <v>175</v>
      </c>
      <c r="G77" s="76">
        <v>1.5190194252204095E-2</v>
      </c>
      <c r="H77" s="86">
        <v>42.222222222222221</v>
      </c>
      <c r="I77" s="85">
        <v>22.857142857142858</v>
      </c>
    </row>
    <row r="78" spans="1:9" ht="15" customHeight="1" thickBot="1" x14ac:dyDescent="0.3">
      <c r="A78" s="87" t="s">
        <v>78</v>
      </c>
      <c r="B78" s="88">
        <v>13</v>
      </c>
      <c r="C78" s="80">
        <v>18</v>
      </c>
      <c r="D78" s="89">
        <v>1.6397325414032468E-3</v>
      </c>
      <c r="E78" s="88">
        <v>6</v>
      </c>
      <c r="F78" s="80">
        <v>7</v>
      </c>
      <c r="G78" s="81">
        <v>6.0760777008816384E-4</v>
      </c>
      <c r="H78" s="90">
        <v>216.66666666666666</v>
      </c>
      <c r="I78" s="89">
        <v>257.14285714285717</v>
      </c>
    </row>
    <row r="79" spans="1:9" x14ac:dyDescent="0.25">
      <c r="A79" s="8" t="s">
        <v>22</v>
      </c>
      <c r="B79" s="9">
        <v>326834</v>
      </c>
      <c r="C79" s="10">
        <v>784241</v>
      </c>
      <c r="D79" s="11">
        <v>71.44141600014575</v>
      </c>
      <c r="E79" s="9">
        <v>330568</v>
      </c>
      <c r="F79" s="10">
        <v>867811</v>
      </c>
      <c r="G79" s="11">
        <v>75.326958081139935</v>
      </c>
      <c r="H79" s="12">
        <v>98.870429079644722</v>
      </c>
      <c r="I79" s="11">
        <v>90.370022965830117</v>
      </c>
    </row>
    <row r="80" spans="1:9" x14ac:dyDescent="0.25">
      <c r="A80" s="13" t="s">
        <v>23</v>
      </c>
      <c r="B80" s="14">
        <v>135204</v>
      </c>
      <c r="C80" s="15">
        <v>313499</v>
      </c>
      <c r="D80" s="16">
        <v>28.55858399985425</v>
      </c>
      <c r="E80" s="14">
        <v>122869</v>
      </c>
      <c r="F80" s="15">
        <v>284248</v>
      </c>
      <c r="G80" s="16">
        <v>24.673041918860058</v>
      </c>
      <c r="H80" s="17">
        <v>110.03914738461289</v>
      </c>
      <c r="I80" s="16">
        <v>110.29066167571979</v>
      </c>
    </row>
    <row r="81" spans="1:9" ht="15.75" thickBot="1" x14ac:dyDescent="0.3">
      <c r="A81" s="18" t="s">
        <v>0</v>
      </c>
      <c r="B81" s="19">
        <v>462038</v>
      </c>
      <c r="C81" s="20">
        <v>1097740</v>
      </c>
      <c r="D81" s="21">
        <v>100</v>
      </c>
      <c r="E81" s="19">
        <v>453437</v>
      </c>
      <c r="F81" s="20">
        <v>1152059</v>
      </c>
      <c r="G81" s="22">
        <v>100</v>
      </c>
      <c r="H81" s="23">
        <v>101.89684564779671</v>
      </c>
      <c r="I81" s="22">
        <v>95.285050505225868</v>
      </c>
    </row>
    <row r="82" spans="1:9" ht="15.75" thickBot="1" x14ac:dyDescent="0.3"/>
    <row r="83" spans="1:9" ht="15.75" thickBot="1" x14ac:dyDescent="0.3">
      <c r="A83" s="206" t="s">
        <v>114</v>
      </c>
      <c r="B83" s="207"/>
      <c r="C83" s="207"/>
      <c r="D83" s="207"/>
      <c r="E83" s="207"/>
      <c r="F83" s="207"/>
      <c r="G83" s="207"/>
      <c r="H83" s="207"/>
      <c r="I83" s="208"/>
    </row>
  </sheetData>
  <mergeCells count="6">
    <mergeCell ref="A1:I1"/>
    <mergeCell ref="B3:D3"/>
    <mergeCell ref="E3:G3"/>
    <mergeCell ref="H3:I3"/>
    <mergeCell ref="A83:I83"/>
    <mergeCell ref="A3:A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&amp;CHRVATSKA TURISTIČKA ZAJEDNICA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  <pageSetUpPr fitToPage="1"/>
  </sheetPr>
  <dimension ref="A1:I83"/>
  <sheetViews>
    <sheetView zoomScaleNormal="100" workbookViewId="0">
      <selection activeCell="K3" sqref="K3"/>
    </sheetView>
  </sheetViews>
  <sheetFormatPr defaultRowHeight="15" x14ac:dyDescent="0.25"/>
  <cols>
    <col min="1" max="1" width="35.7109375" style="24" bestFit="1" customWidth="1"/>
    <col min="2" max="3" width="13.7109375" style="24" customWidth="1"/>
    <col min="4" max="4" width="11.28515625" style="24" customWidth="1"/>
    <col min="5" max="6" width="13.7109375" style="24" customWidth="1"/>
    <col min="7" max="7" width="11.28515625" style="24" customWidth="1"/>
    <col min="8" max="9" width="11.7109375" style="24" customWidth="1"/>
    <col min="10" max="16384" width="9.140625" style="24"/>
  </cols>
  <sheetData>
    <row r="1" spans="1:9" ht="15.75" thickBot="1" x14ac:dyDescent="0.3">
      <c r="A1" s="203" t="s">
        <v>127</v>
      </c>
      <c r="B1" s="204"/>
      <c r="C1" s="204"/>
      <c r="D1" s="204"/>
      <c r="E1" s="204"/>
      <c r="F1" s="204"/>
      <c r="G1" s="204"/>
      <c r="H1" s="204"/>
      <c r="I1" s="205"/>
    </row>
    <row r="2" spans="1:9" ht="15" customHeight="1" thickBot="1" x14ac:dyDescent="0.3"/>
    <row r="3" spans="1:9" x14ac:dyDescent="0.25">
      <c r="A3" s="209" t="s">
        <v>20</v>
      </c>
      <c r="B3" s="195" t="s">
        <v>121</v>
      </c>
      <c r="C3" s="196"/>
      <c r="D3" s="197"/>
      <c r="E3" s="198" t="s">
        <v>112</v>
      </c>
      <c r="F3" s="199"/>
      <c r="G3" s="200"/>
      <c r="H3" s="201" t="s">
        <v>122</v>
      </c>
      <c r="I3" s="202"/>
    </row>
    <row r="4" spans="1:9" ht="15.75" thickBot="1" x14ac:dyDescent="0.3">
      <c r="A4" s="210"/>
      <c r="B4" s="1" t="s">
        <v>25</v>
      </c>
      <c r="C4" s="2" t="s">
        <v>26</v>
      </c>
      <c r="D4" s="3" t="s">
        <v>21</v>
      </c>
      <c r="E4" s="4" t="s">
        <v>25</v>
      </c>
      <c r="F4" s="5" t="s">
        <v>26</v>
      </c>
      <c r="G4" s="3" t="s">
        <v>21</v>
      </c>
      <c r="H4" s="6" t="s">
        <v>25</v>
      </c>
      <c r="I4" s="7" t="s">
        <v>26</v>
      </c>
    </row>
    <row r="5" spans="1:9" ht="15" customHeight="1" x14ac:dyDescent="0.25">
      <c r="A5" s="73" t="s">
        <v>38</v>
      </c>
      <c r="B5" s="74">
        <v>3055</v>
      </c>
      <c r="C5" s="91">
        <v>8467</v>
      </c>
      <c r="D5" s="76">
        <f t="shared" ref="D5:D36" si="0">C5/$C$81*100</f>
        <v>0.7713119682256272</v>
      </c>
      <c r="E5" s="74">
        <v>2135</v>
      </c>
      <c r="F5" s="92">
        <v>4076</v>
      </c>
      <c r="G5" s="76">
        <f>F5/$F$81*100</f>
        <v>0.3538013244113366</v>
      </c>
      <c r="H5" s="77">
        <f>B5/E5*100</f>
        <v>143.0913348946136</v>
      </c>
      <c r="I5" s="76">
        <f>C5/F5*100</f>
        <v>207.72816486751719</v>
      </c>
    </row>
    <row r="6" spans="1:9" ht="15" customHeight="1" x14ac:dyDescent="0.25">
      <c r="A6" s="78" t="s">
        <v>39</v>
      </c>
      <c r="B6" s="79">
        <v>730</v>
      </c>
      <c r="C6" s="80">
        <v>1618</v>
      </c>
      <c r="D6" s="81">
        <f t="shared" si="0"/>
        <v>0.14739373622169183</v>
      </c>
      <c r="E6" s="79">
        <v>793</v>
      </c>
      <c r="F6" s="80">
        <v>1873</v>
      </c>
      <c r="G6" s="81">
        <f t="shared" ref="G6:G69" si="1">F6/$F$81*100</f>
        <v>0.16257847905359013</v>
      </c>
      <c r="H6" s="82">
        <f t="shared" ref="H6:I69" si="2">B6/E6*100</f>
        <v>92.055485498108453</v>
      </c>
      <c r="I6" s="81">
        <f t="shared" si="2"/>
        <v>86.385477843032561</v>
      </c>
    </row>
    <row r="7" spans="1:9" ht="15" customHeight="1" x14ac:dyDescent="0.25">
      <c r="A7" s="83" t="s">
        <v>40</v>
      </c>
      <c r="B7" s="93">
        <v>1370</v>
      </c>
      <c r="C7" s="92">
        <v>3844</v>
      </c>
      <c r="D7" s="85">
        <f t="shared" si="0"/>
        <v>0.35017399384189335</v>
      </c>
      <c r="E7" s="93">
        <v>1301</v>
      </c>
      <c r="F7" s="92">
        <v>3694</v>
      </c>
      <c r="G7" s="76">
        <f t="shared" si="1"/>
        <v>0.32064330038652533</v>
      </c>
      <c r="H7" s="86">
        <f t="shared" si="2"/>
        <v>105.30361260568793</v>
      </c>
      <c r="I7" s="85">
        <f t="shared" si="2"/>
        <v>104.06063887384948</v>
      </c>
    </row>
    <row r="8" spans="1:9" ht="15" customHeight="1" x14ac:dyDescent="0.25">
      <c r="A8" s="78" t="s">
        <v>41</v>
      </c>
      <c r="B8" s="79">
        <v>22380</v>
      </c>
      <c r="C8" s="80">
        <v>65204</v>
      </c>
      <c r="D8" s="81">
        <f t="shared" si="0"/>
        <v>5.9398400349809606</v>
      </c>
      <c r="E8" s="79">
        <v>36618</v>
      </c>
      <c r="F8" s="80">
        <v>120951</v>
      </c>
      <c r="G8" s="81">
        <f t="shared" si="1"/>
        <v>10.498681057133359</v>
      </c>
      <c r="H8" s="82">
        <f t="shared" si="2"/>
        <v>61.117483204981163</v>
      </c>
      <c r="I8" s="81">
        <f t="shared" si="2"/>
        <v>53.909434399054156</v>
      </c>
    </row>
    <row r="9" spans="1:9" ht="15" customHeight="1" x14ac:dyDescent="0.25">
      <c r="A9" s="83" t="s">
        <v>42</v>
      </c>
      <c r="B9" s="93">
        <v>5738</v>
      </c>
      <c r="C9" s="92">
        <v>9233</v>
      </c>
      <c r="D9" s="85">
        <f t="shared" si="0"/>
        <v>0.84109169748756529</v>
      </c>
      <c r="E9" s="93">
        <v>6151</v>
      </c>
      <c r="F9" s="92">
        <v>12173</v>
      </c>
      <c r="G9" s="76">
        <f t="shared" si="1"/>
        <v>1.0566299121833169</v>
      </c>
      <c r="H9" s="86">
        <f t="shared" si="2"/>
        <v>93.285644610632417</v>
      </c>
      <c r="I9" s="85">
        <f t="shared" si="2"/>
        <v>75.848188614146068</v>
      </c>
    </row>
    <row r="10" spans="1:9" ht="15" customHeight="1" x14ac:dyDescent="0.25">
      <c r="A10" s="78" t="s">
        <v>43</v>
      </c>
      <c r="B10" s="79">
        <v>161</v>
      </c>
      <c r="C10" s="80">
        <v>861</v>
      </c>
      <c r="D10" s="81">
        <f t="shared" si="0"/>
        <v>7.8433873230455309E-2</v>
      </c>
      <c r="E10" s="79">
        <v>140</v>
      </c>
      <c r="F10" s="80">
        <v>386</v>
      </c>
      <c r="G10" s="81">
        <f t="shared" si="1"/>
        <v>3.3505228464861612E-2</v>
      </c>
      <c r="H10" s="82">
        <f t="shared" si="2"/>
        <v>114.99999999999999</v>
      </c>
      <c r="I10" s="81">
        <f t="shared" si="2"/>
        <v>223.05699481865284</v>
      </c>
    </row>
    <row r="11" spans="1:9" ht="15" customHeight="1" x14ac:dyDescent="0.25">
      <c r="A11" s="83" t="s">
        <v>44</v>
      </c>
      <c r="B11" s="93">
        <v>19530</v>
      </c>
      <c r="C11" s="92">
        <v>85866</v>
      </c>
      <c r="D11" s="85">
        <f t="shared" si="0"/>
        <v>7.8220708000072872</v>
      </c>
      <c r="E11" s="93">
        <v>14322</v>
      </c>
      <c r="F11" s="92">
        <v>70382</v>
      </c>
      <c r="G11" s="76">
        <f t="shared" si="1"/>
        <v>6.1092357249064495</v>
      </c>
      <c r="H11" s="86">
        <f t="shared" si="2"/>
        <v>136.36363636363635</v>
      </c>
      <c r="I11" s="85">
        <f t="shared" si="2"/>
        <v>121.99994316728709</v>
      </c>
    </row>
    <row r="12" spans="1:9" ht="15" customHeight="1" x14ac:dyDescent="0.25">
      <c r="A12" s="78" t="s">
        <v>45</v>
      </c>
      <c r="B12" s="79">
        <v>667</v>
      </c>
      <c r="C12" s="80">
        <v>1767</v>
      </c>
      <c r="D12" s="81">
        <f t="shared" si="0"/>
        <v>0.16096707781441871</v>
      </c>
      <c r="E12" s="79">
        <v>845</v>
      </c>
      <c r="F12" s="80">
        <v>2428</v>
      </c>
      <c r="G12" s="81">
        <f t="shared" si="1"/>
        <v>0.2107530951105803</v>
      </c>
      <c r="H12" s="82">
        <f t="shared" si="2"/>
        <v>78.934911242603548</v>
      </c>
      <c r="I12" s="81">
        <f t="shared" si="2"/>
        <v>72.775947281713343</v>
      </c>
    </row>
    <row r="13" spans="1:9" ht="15" customHeight="1" x14ac:dyDescent="0.25">
      <c r="A13" s="83" t="s">
        <v>46</v>
      </c>
      <c r="B13" s="93">
        <v>4544</v>
      </c>
      <c r="C13" s="92">
        <v>7043</v>
      </c>
      <c r="D13" s="85">
        <f t="shared" si="0"/>
        <v>0.64159090495017035</v>
      </c>
      <c r="E13" s="93">
        <v>3337</v>
      </c>
      <c r="F13" s="92">
        <v>5465</v>
      </c>
      <c r="G13" s="76">
        <f t="shared" si="1"/>
        <v>0.47436806621883076</v>
      </c>
      <c r="H13" s="86">
        <f t="shared" si="2"/>
        <v>136.17021276595744</v>
      </c>
      <c r="I13" s="85">
        <f t="shared" si="2"/>
        <v>128.87465690759379</v>
      </c>
    </row>
    <row r="14" spans="1:9" ht="15" customHeight="1" x14ac:dyDescent="0.25">
      <c r="A14" s="78" t="s">
        <v>47</v>
      </c>
      <c r="B14" s="79">
        <v>87</v>
      </c>
      <c r="C14" s="80">
        <v>235</v>
      </c>
      <c r="D14" s="81">
        <f t="shared" si="0"/>
        <v>2.1407619290542388E-2</v>
      </c>
      <c r="E14" s="79">
        <v>141</v>
      </c>
      <c r="F14" s="80">
        <v>515</v>
      </c>
      <c r="G14" s="81">
        <f t="shared" si="1"/>
        <v>4.4702571656486341E-2</v>
      </c>
      <c r="H14" s="82">
        <f t="shared" si="2"/>
        <v>61.702127659574465</v>
      </c>
      <c r="I14" s="81">
        <f t="shared" si="2"/>
        <v>45.631067961165051</v>
      </c>
    </row>
    <row r="15" spans="1:9" ht="15" customHeight="1" x14ac:dyDescent="0.25">
      <c r="A15" s="83" t="s">
        <v>48</v>
      </c>
      <c r="B15" s="93">
        <v>1729</v>
      </c>
      <c r="C15" s="92">
        <v>4366</v>
      </c>
      <c r="D15" s="85">
        <f t="shared" si="0"/>
        <v>0.39772623754258751</v>
      </c>
      <c r="E15" s="93">
        <v>1420</v>
      </c>
      <c r="F15" s="92">
        <v>3518</v>
      </c>
      <c r="G15" s="76">
        <f t="shared" si="1"/>
        <v>0.30536630502430867</v>
      </c>
      <c r="H15" s="86">
        <f t="shared" si="2"/>
        <v>121.7605633802817</v>
      </c>
      <c r="I15" s="85">
        <f t="shared" si="2"/>
        <v>124.10460488914157</v>
      </c>
    </row>
    <row r="16" spans="1:9" ht="15" customHeight="1" x14ac:dyDescent="0.25">
      <c r="A16" s="78" t="s">
        <v>49</v>
      </c>
      <c r="B16" s="79">
        <v>3128</v>
      </c>
      <c r="C16" s="80">
        <v>13046</v>
      </c>
      <c r="D16" s="81">
        <f t="shared" si="0"/>
        <v>1.188441707508153</v>
      </c>
      <c r="E16" s="79">
        <v>3915</v>
      </c>
      <c r="F16" s="80">
        <v>14014</v>
      </c>
      <c r="G16" s="81">
        <f t="shared" si="1"/>
        <v>1.2164307557165042</v>
      </c>
      <c r="H16" s="82">
        <f t="shared" si="2"/>
        <v>79.897828863346106</v>
      </c>
      <c r="I16" s="81">
        <f t="shared" si="2"/>
        <v>93.092621664050228</v>
      </c>
    </row>
    <row r="17" spans="1:9" ht="15" customHeight="1" x14ac:dyDescent="0.25">
      <c r="A17" s="83" t="s">
        <v>50</v>
      </c>
      <c r="B17" s="93">
        <v>268</v>
      </c>
      <c r="C17" s="92">
        <v>705</v>
      </c>
      <c r="D17" s="85">
        <f t="shared" si="0"/>
        <v>6.4222857871627168E-2</v>
      </c>
      <c r="E17" s="93">
        <v>181</v>
      </c>
      <c r="F17" s="92">
        <v>414</v>
      </c>
      <c r="G17" s="76">
        <f t="shared" si="1"/>
        <v>3.5935659545214264E-2</v>
      </c>
      <c r="H17" s="86">
        <f t="shared" si="2"/>
        <v>148.06629834254144</v>
      </c>
      <c r="I17" s="85">
        <f t="shared" si="2"/>
        <v>170.28985507246378</v>
      </c>
    </row>
    <row r="18" spans="1:9" ht="15" customHeight="1" x14ac:dyDescent="0.25">
      <c r="A18" s="78" t="s">
        <v>51</v>
      </c>
      <c r="B18" s="79">
        <v>2949</v>
      </c>
      <c r="C18" s="80">
        <v>5039</v>
      </c>
      <c r="D18" s="81">
        <f t="shared" si="0"/>
        <v>0.45903401534060889</v>
      </c>
      <c r="E18" s="79">
        <v>2007</v>
      </c>
      <c r="F18" s="80">
        <v>6414</v>
      </c>
      <c r="G18" s="81">
        <f t="shared" si="1"/>
        <v>0.55674231962078335</v>
      </c>
      <c r="H18" s="82">
        <f t="shared" si="2"/>
        <v>146.93572496263079</v>
      </c>
      <c r="I18" s="81">
        <f t="shared" si="2"/>
        <v>78.562519488618648</v>
      </c>
    </row>
    <row r="19" spans="1:9" ht="15" customHeight="1" x14ac:dyDescent="0.25">
      <c r="A19" s="83" t="s">
        <v>52</v>
      </c>
      <c r="B19" s="93">
        <v>256</v>
      </c>
      <c r="C19" s="92">
        <v>1205</v>
      </c>
      <c r="D19" s="85">
        <f t="shared" si="0"/>
        <v>0.10977098402171735</v>
      </c>
      <c r="E19" s="93">
        <v>343</v>
      </c>
      <c r="F19" s="92">
        <v>1951</v>
      </c>
      <c r="G19" s="76">
        <f t="shared" si="1"/>
        <v>0.16934896563457255</v>
      </c>
      <c r="H19" s="86">
        <f t="shared" si="2"/>
        <v>74.635568513119537</v>
      </c>
      <c r="I19" s="85">
        <f t="shared" si="2"/>
        <v>61.763198359815476</v>
      </c>
    </row>
    <row r="20" spans="1:9" ht="15" customHeight="1" x14ac:dyDescent="0.25">
      <c r="A20" s="78" t="s">
        <v>53</v>
      </c>
      <c r="B20" s="79">
        <v>2546</v>
      </c>
      <c r="C20" s="80">
        <v>4403</v>
      </c>
      <c r="D20" s="81">
        <f t="shared" si="0"/>
        <v>0.40109679887769423</v>
      </c>
      <c r="E20" s="79">
        <v>2343</v>
      </c>
      <c r="F20" s="80">
        <v>7510</v>
      </c>
      <c r="G20" s="81">
        <f t="shared" si="1"/>
        <v>0.65187633619458729</v>
      </c>
      <c r="H20" s="82">
        <f t="shared" si="2"/>
        <v>108.66410584720443</v>
      </c>
      <c r="I20" s="81">
        <f t="shared" si="2"/>
        <v>58.628495339547271</v>
      </c>
    </row>
    <row r="21" spans="1:9" ht="15" customHeight="1" x14ac:dyDescent="0.25">
      <c r="A21" s="83" t="s">
        <v>54</v>
      </c>
      <c r="B21" s="93">
        <v>4151</v>
      </c>
      <c r="C21" s="92">
        <v>10660</v>
      </c>
      <c r="D21" s="85">
        <f t="shared" si="0"/>
        <v>0.97108604951992272</v>
      </c>
      <c r="E21" s="93">
        <v>5400</v>
      </c>
      <c r="F21" s="92">
        <v>12623</v>
      </c>
      <c r="G21" s="76">
        <f t="shared" si="1"/>
        <v>1.0956904116889847</v>
      </c>
      <c r="H21" s="86">
        <f t="shared" si="2"/>
        <v>76.870370370370367</v>
      </c>
      <c r="I21" s="85">
        <f t="shared" si="2"/>
        <v>84.449021627188472</v>
      </c>
    </row>
    <row r="22" spans="1:9" ht="15" customHeight="1" x14ac:dyDescent="0.25">
      <c r="A22" s="78" t="s">
        <v>55</v>
      </c>
      <c r="B22" s="79">
        <v>1616</v>
      </c>
      <c r="C22" s="80">
        <v>3993</v>
      </c>
      <c r="D22" s="81">
        <f t="shared" si="0"/>
        <v>0.36374733543462023</v>
      </c>
      <c r="E22" s="79">
        <v>865</v>
      </c>
      <c r="F22" s="80">
        <v>1927</v>
      </c>
      <c r="G22" s="81">
        <f t="shared" si="1"/>
        <v>0.16726573899427027</v>
      </c>
      <c r="H22" s="82">
        <f t="shared" si="2"/>
        <v>186.82080924855489</v>
      </c>
      <c r="I22" s="81">
        <f t="shared" si="2"/>
        <v>207.21328489880642</v>
      </c>
    </row>
    <row r="23" spans="1:9" ht="15" customHeight="1" x14ac:dyDescent="0.25">
      <c r="A23" s="83" t="s">
        <v>56</v>
      </c>
      <c r="B23" s="93">
        <v>2436</v>
      </c>
      <c r="C23" s="92">
        <v>2605</v>
      </c>
      <c r="D23" s="85">
        <f t="shared" si="0"/>
        <v>0.23730573724196988</v>
      </c>
      <c r="E23" s="93">
        <v>2103</v>
      </c>
      <c r="F23" s="92">
        <v>2411</v>
      </c>
      <c r="G23" s="76">
        <f t="shared" si="1"/>
        <v>0.20927747624036613</v>
      </c>
      <c r="H23" s="86">
        <f t="shared" si="2"/>
        <v>115.83452211126961</v>
      </c>
      <c r="I23" s="85">
        <f t="shared" si="2"/>
        <v>108.04645375362921</v>
      </c>
    </row>
    <row r="24" spans="1:9" ht="15" customHeight="1" x14ac:dyDescent="0.25">
      <c r="A24" s="78" t="s">
        <v>57</v>
      </c>
      <c r="B24" s="79">
        <v>1435</v>
      </c>
      <c r="C24" s="80">
        <v>3894</v>
      </c>
      <c r="D24" s="81">
        <f t="shared" si="0"/>
        <v>0.35472880645690236</v>
      </c>
      <c r="E24" s="79">
        <v>1416</v>
      </c>
      <c r="F24" s="80">
        <v>3013</v>
      </c>
      <c r="G24" s="81">
        <f t="shared" si="1"/>
        <v>0.26153174446794825</v>
      </c>
      <c r="H24" s="82">
        <f t="shared" si="2"/>
        <v>101.34180790960453</v>
      </c>
      <c r="I24" s="81">
        <f t="shared" si="2"/>
        <v>129.23996017258546</v>
      </c>
    </row>
    <row r="25" spans="1:9" ht="15" customHeight="1" x14ac:dyDescent="0.25">
      <c r="A25" s="83" t="s">
        <v>58</v>
      </c>
      <c r="B25" s="93">
        <v>1319</v>
      </c>
      <c r="C25" s="92">
        <v>1777</v>
      </c>
      <c r="D25" s="85">
        <f t="shared" si="0"/>
        <v>0.16187804033742051</v>
      </c>
      <c r="E25" s="93">
        <v>575</v>
      </c>
      <c r="F25" s="92">
        <v>897</v>
      </c>
      <c r="G25" s="76">
        <f t="shared" si="1"/>
        <v>7.7860595681297579E-2</v>
      </c>
      <c r="H25" s="86">
        <f t="shared" si="2"/>
        <v>229.39130434782609</v>
      </c>
      <c r="I25" s="85">
        <f t="shared" si="2"/>
        <v>198.10479375696767</v>
      </c>
    </row>
    <row r="26" spans="1:9" ht="15" customHeight="1" x14ac:dyDescent="0.25">
      <c r="A26" s="78" t="s">
        <v>59</v>
      </c>
      <c r="B26" s="79">
        <v>458</v>
      </c>
      <c r="C26" s="80">
        <v>1200</v>
      </c>
      <c r="D26" s="81">
        <f t="shared" si="0"/>
        <v>0.10931550276021644</v>
      </c>
      <c r="E26" s="79">
        <v>1150</v>
      </c>
      <c r="F26" s="80">
        <v>3246</v>
      </c>
      <c r="G26" s="81">
        <f t="shared" si="1"/>
        <v>0.28175640310088285</v>
      </c>
      <c r="H26" s="82">
        <f t="shared" si="2"/>
        <v>39.826086956521742</v>
      </c>
      <c r="I26" s="81">
        <f t="shared" si="2"/>
        <v>36.968576709796672</v>
      </c>
    </row>
    <row r="27" spans="1:9" ht="15" customHeight="1" x14ac:dyDescent="0.25">
      <c r="A27" s="83" t="s">
        <v>60</v>
      </c>
      <c r="B27" s="93">
        <v>46</v>
      </c>
      <c r="C27" s="92">
        <v>152</v>
      </c>
      <c r="D27" s="85">
        <f t="shared" si="0"/>
        <v>1.3846630349627416E-2</v>
      </c>
      <c r="E27" s="93">
        <v>138</v>
      </c>
      <c r="F27" s="92">
        <v>623</v>
      </c>
      <c r="G27" s="76">
        <f t="shared" si="1"/>
        <v>5.4077091537846581E-2</v>
      </c>
      <c r="H27" s="86">
        <f t="shared" si="2"/>
        <v>33.333333333333329</v>
      </c>
      <c r="I27" s="85">
        <f t="shared" si="2"/>
        <v>24.398073836276083</v>
      </c>
    </row>
    <row r="28" spans="1:9" ht="15" customHeight="1" x14ac:dyDescent="0.25">
      <c r="A28" s="78" t="s">
        <v>61</v>
      </c>
      <c r="B28" s="79">
        <v>19727</v>
      </c>
      <c r="C28" s="80">
        <v>41279</v>
      </c>
      <c r="D28" s="81">
        <f t="shared" si="0"/>
        <v>3.7603621986991458</v>
      </c>
      <c r="E28" s="79">
        <v>24420</v>
      </c>
      <c r="F28" s="80">
        <v>45878</v>
      </c>
      <c r="G28" s="81">
        <f t="shared" si="1"/>
        <v>3.9822613251578258</v>
      </c>
      <c r="H28" s="82">
        <f t="shared" si="2"/>
        <v>80.78214578214579</v>
      </c>
      <c r="I28" s="81">
        <f t="shared" si="2"/>
        <v>89.97558742752517</v>
      </c>
    </row>
    <row r="29" spans="1:9" ht="15" customHeight="1" x14ac:dyDescent="0.25">
      <c r="A29" s="83" t="s">
        <v>62</v>
      </c>
      <c r="B29" s="93">
        <v>728</v>
      </c>
      <c r="C29" s="92">
        <v>1857</v>
      </c>
      <c r="D29" s="85">
        <f t="shared" si="0"/>
        <v>0.16916574052143496</v>
      </c>
      <c r="E29" s="93">
        <v>2753</v>
      </c>
      <c r="F29" s="92">
        <v>8198</v>
      </c>
      <c r="G29" s="76">
        <f t="shared" si="1"/>
        <v>0.71159549988325255</v>
      </c>
      <c r="H29" s="86">
        <f t="shared" si="2"/>
        <v>26.443879404286236</v>
      </c>
      <c r="I29" s="85">
        <f t="shared" si="2"/>
        <v>22.651866308855819</v>
      </c>
    </row>
    <row r="30" spans="1:9" ht="15" customHeight="1" x14ac:dyDescent="0.25">
      <c r="A30" s="78" t="s">
        <v>63</v>
      </c>
      <c r="B30" s="79">
        <v>5430</v>
      </c>
      <c r="C30" s="80">
        <v>8337</v>
      </c>
      <c r="D30" s="81">
        <f t="shared" si="0"/>
        <v>0.75946945542660371</v>
      </c>
      <c r="E30" s="79">
        <v>5729</v>
      </c>
      <c r="F30" s="80">
        <v>7895</v>
      </c>
      <c r="G30" s="81">
        <f t="shared" si="1"/>
        <v>0.6852947635494363</v>
      </c>
      <c r="H30" s="82">
        <f t="shared" si="2"/>
        <v>94.780939081864204</v>
      </c>
      <c r="I30" s="81">
        <f t="shared" si="2"/>
        <v>105.59848005066496</v>
      </c>
    </row>
    <row r="31" spans="1:9" ht="15" customHeight="1" x14ac:dyDescent="0.25">
      <c r="A31" s="83" t="s">
        <v>64</v>
      </c>
      <c r="B31" s="93">
        <v>20</v>
      </c>
      <c r="C31" s="92">
        <v>61</v>
      </c>
      <c r="D31" s="85">
        <f t="shared" si="0"/>
        <v>5.5568713903110028E-3</v>
      </c>
      <c r="E31" s="93">
        <v>47</v>
      </c>
      <c r="F31" s="92">
        <v>126</v>
      </c>
      <c r="G31" s="76">
        <f t="shared" si="1"/>
        <v>1.0936939861586949E-2</v>
      </c>
      <c r="H31" s="86">
        <f t="shared" si="2"/>
        <v>42.553191489361701</v>
      </c>
      <c r="I31" s="85">
        <f t="shared" si="2"/>
        <v>48.412698412698411</v>
      </c>
    </row>
    <row r="32" spans="1:9" ht="15" customHeight="1" x14ac:dyDescent="0.25">
      <c r="A32" s="78" t="s">
        <v>65</v>
      </c>
      <c r="B32" s="79">
        <v>214</v>
      </c>
      <c r="C32" s="80">
        <v>541</v>
      </c>
      <c r="D32" s="81">
        <f t="shared" si="0"/>
        <v>4.9283072494397583E-2</v>
      </c>
      <c r="E32" s="79">
        <v>273</v>
      </c>
      <c r="F32" s="80">
        <v>720</v>
      </c>
      <c r="G32" s="81">
        <f t="shared" si="1"/>
        <v>6.2496799209068289E-2</v>
      </c>
      <c r="H32" s="82">
        <f t="shared" si="2"/>
        <v>78.388278388278394</v>
      </c>
      <c r="I32" s="81">
        <f t="shared" si="2"/>
        <v>75.138888888888886</v>
      </c>
    </row>
    <row r="33" spans="1:9" ht="15" customHeight="1" x14ac:dyDescent="0.25">
      <c r="A33" s="83" t="s">
        <v>66</v>
      </c>
      <c r="B33" s="93">
        <v>2403</v>
      </c>
      <c r="C33" s="92">
        <v>6655</v>
      </c>
      <c r="D33" s="85">
        <f t="shared" si="0"/>
        <v>0.60624555905770039</v>
      </c>
      <c r="E33" s="93">
        <v>2349</v>
      </c>
      <c r="F33" s="92">
        <v>6393</v>
      </c>
      <c r="G33" s="76">
        <f t="shared" si="1"/>
        <v>0.55491949631051884</v>
      </c>
      <c r="H33" s="86">
        <f t="shared" si="2"/>
        <v>102.29885057471265</v>
      </c>
      <c r="I33" s="85">
        <f t="shared" si="2"/>
        <v>104.09823244173315</v>
      </c>
    </row>
    <row r="34" spans="1:9" ht="15" customHeight="1" x14ac:dyDescent="0.25">
      <c r="A34" s="78" t="s">
        <v>67</v>
      </c>
      <c r="B34" s="79">
        <v>530</v>
      </c>
      <c r="C34" s="80">
        <v>575</v>
      </c>
      <c r="D34" s="81">
        <f t="shared" si="0"/>
        <v>5.238034507260371E-2</v>
      </c>
      <c r="E34" s="79">
        <v>558</v>
      </c>
      <c r="F34" s="80">
        <v>707</v>
      </c>
      <c r="G34" s="81">
        <f t="shared" si="1"/>
        <v>6.136838477890455E-2</v>
      </c>
      <c r="H34" s="82">
        <f t="shared" si="2"/>
        <v>94.982078853046588</v>
      </c>
      <c r="I34" s="81">
        <f t="shared" si="2"/>
        <v>81.329561527581333</v>
      </c>
    </row>
    <row r="35" spans="1:9" ht="15" customHeight="1" x14ac:dyDescent="0.25">
      <c r="A35" s="83" t="s">
        <v>68</v>
      </c>
      <c r="B35" s="93">
        <v>48</v>
      </c>
      <c r="C35" s="92">
        <v>154</v>
      </c>
      <c r="D35" s="85">
        <f t="shared" si="0"/>
        <v>1.4028822854227777E-2</v>
      </c>
      <c r="E35" s="93">
        <v>49</v>
      </c>
      <c r="F35" s="92">
        <v>186</v>
      </c>
      <c r="G35" s="76">
        <f t="shared" si="1"/>
        <v>1.614500646234264E-2</v>
      </c>
      <c r="H35" s="86">
        <f t="shared" si="2"/>
        <v>97.959183673469383</v>
      </c>
      <c r="I35" s="85">
        <f t="shared" si="2"/>
        <v>82.795698924731184</v>
      </c>
    </row>
    <row r="36" spans="1:9" ht="15" customHeight="1" x14ac:dyDescent="0.25">
      <c r="A36" s="78" t="s">
        <v>69</v>
      </c>
      <c r="B36" s="79">
        <v>10019</v>
      </c>
      <c r="C36" s="80">
        <v>14435</v>
      </c>
      <c r="D36" s="81">
        <f t="shared" si="0"/>
        <v>1.3149744019531036</v>
      </c>
      <c r="E36" s="79">
        <v>7241</v>
      </c>
      <c r="F36" s="80">
        <v>10072</v>
      </c>
      <c r="G36" s="81">
        <f t="shared" si="1"/>
        <v>0.87426078004685515</v>
      </c>
      <c r="H36" s="82">
        <f t="shared" si="2"/>
        <v>138.36486673111449</v>
      </c>
      <c r="I36" s="81">
        <f t="shared" si="2"/>
        <v>143.31810961080222</v>
      </c>
    </row>
    <row r="37" spans="1:9" ht="15" customHeight="1" x14ac:dyDescent="0.25">
      <c r="A37" s="83" t="s">
        <v>70</v>
      </c>
      <c r="B37" s="93">
        <v>31207</v>
      </c>
      <c r="C37" s="92">
        <v>34470</v>
      </c>
      <c r="D37" s="85">
        <f t="shared" ref="D37:D68" si="3">C37/$C$81*100</f>
        <v>3.1400878167872173</v>
      </c>
      <c r="E37" s="93">
        <v>31306</v>
      </c>
      <c r="F37" s="92">
        <v>33451</v>
      </c>
      <c r="G37" s="76">
        <f t="shared" si="1"/>
        <v>2.9035839310313101</v>
      </c>
      <c r="H37" s="86">
        <f t="shared" si="2"/>
        <v>99.68376669009136</v>
      </c>
      <c r="I37" s="85">
        <f t="shared" si="2"/>
        <v>103.04624674897612</v>
      </c>
    </row>
    <row r="38" spans="1:9" ht="15" customHeight="1" x14ac:dyDescent="0.25">
      <c r="A38" s="78" t="s">
        <v>71</v>
      </c>
      <c r="B38" s="79">
        <v>849</v>
      </c>
      <c r="C38" s="80">
        <v>3348</v>
      </c>
      <c r="D38" s="81">
        <f t="shared" si="3"/>
        <v>0.30499025270100388</v>
      </c>
      <c r="E38" s="79">
        <v>623</v>
      </c>
      <c r="F38" s="80">
        <v>1816</v>
      </c>
      <c r="G38" s="81">
        <f t="shared" si="1"/>
        <v>0.15763081578287222</v>
      </c>
      <c r="H38" s="82">
        <f t="shared" si="2"/>
        <v>136.27608346709471</v>
      </c>
      <c r="I38" s="81">
        <f t="shared" si="2"/>
        <v>184.36123348017622</v>
      </c>
    </row>
    <row r="39" spans="1:9" ht="15" customHeight="1" x14ac:dyDescent="0.25">
      <c r="A39" s="83" t="s">
        <v>72</v>
      </c>
      <c r="B39" s="93">
        <v>32</v>
      </c>
      <c r="C39" s="92">
        <v>58</v>
      </c>
      <c r="D39" s="85">
        <f t="shared" si="3"/>
        <v>5.2835826334104614E-3</v>
      </c>
      <c r="E39" s="93">
        <v>21</v>
      </c>
      <c r="F39" s="92">
        <v>45</v>
      </c>
      <c r="G39" s="76">
        <f t="shared" si="1"/>
        <v>3.9060499505667681E-3</v>
      </c>
      <c r="H39" s="86">
        <f t="shared" si="2"/>
        <v>152.38095238095238</v>
      </c>
      <c r="I39" s="85">
        <f t="shared" si="2"/>
        <v>128.88888888888889</v>
      </c>
    </row>
    <row r="40" spans="1:9" ht="15" customHeight="1" x14ac:dyDescent="0.25">
      <c r="A40" s="78" t="s">
        <v>73</v>
      </c>
      <c r="B40" s="79">
        <v>356</v>
      </c>
      <c r="C40" s="80">
        <v>1304</v>
      </c>
      <c r="D40" s="81">
        <f t="shared" si="3"/>
        <v>0.11878951299943522</v>
      </c>
      <c r="E40" s="79">
        <v>622</v>
      </c>
      <c r="F40" s="80">
        <v>2113</v>
      </c>
      <c r="G40" s="81">
        <f t="shared" si="1"/>
        <v>0.1834107454566129</v>
      </c>
      <c r="H40" s="82">
        <f t="shared" si="2"/>
        <v>57.234726688102896</v>
      </c>
      <c r="I40" s="81">
        <f t="shared" si="2"/>
        <v>61.713203975390442</v>
      </c>
    </row>
    <row r="41" spans="1:9" ht="15" customHeight="1" x14ac:dyDescent="0.25">
      <c r="A41" s="83" t="s">
        <v>74</v>
      </c>
      <c r="B41" s="93">
        <v>16</v>
      </c>
      <c r="C41" s="92">
        <v>41</v>
      </c>
      <c r="D41" s="85">
        <f t="shared" si="3"/>
        <v>3.7349463443073954E-3</v>
      </c>
      <c r="E41" s="93">
        <v>13</v>
      </c>
      <c r="F41" s="92">
        <v>25</v>
      </c>
      <c r="G41" s="76">
        <f t="shared" si="1"/>
        <v>2.1700277503148712E-3</v>
      </c>
      <c r="H41" s="86">
        <f t="shared" si="2"/>
        <v>123.07692307692308</v>
      </c>
      <c r="I41" s="85">
        <f t="shared" si="2"/>
        <v>164</v>
      </c>
    </row>
    <row r="42" spans="1:9" ht="15" customHeight="1" x14ac:dyDescent="0.25">
      <c r="A42" s="78" t="s">
        <v>75</v>
      </c>
      <c r="B42" s="79">
        <v>458</v>
      </c>
      <c r="C42" s="80">
        <v>1817</v>
      </c>
      <c r="D42" s="81">
        <f t="shared" si="3"/>
        <v>0.16552189042942772</v>
      </c>
      <c r="E42" s="79">
        <v>370</v>
      </c>
      <c r="F42" s="80">
        <v>1301</v>
      </c>
      <c r="G42" s="81">
        <f t="shared" si="1"/>
        <v>0.11292824412638588</v>
      </c>
      <c r="H42" s="82">
        <f t="shared" si="2"/>
        <v>123.78378378378379</v>
      </c>
      <c r="I42" s="81">
        <f t="shared" si="2"/>
        <v>139.66179861644889</v>
      </c>
    </row>
    <row r="43" spans="1:9" ht="15" customHeight="1" x14ac:dyDescent="0.25">
      <c r="A43" s="83" t="s">
        <v>76</v>
      </c>
      <c r="B43" s="93">
        <v>108</v>
      </c>
      <c r="C43" s="92">
        <v>329</v>
      </c>
      <c r="D43" s="85">
        <f t="shared" si="3"/>
        <v>2.9970667006759343E-2</v>
      </c>
      <c r="E43" s="93">
        <v>148</v>
      </c>
      <c r="F43" s="92">
        <v>367</v>
      </c>
      <c r="G43" s="76">
        <f t="shared" si="1"/>
        <v>3.1856007374622304E-2</v>
      </c>
      <c r="H43" s="86">
        <f t="shared" si="2"/>
        <v>72.972972972972968</v>
      </c>
      <c r="I43" s="85">
        <f t="shared" si="2"/>
        <v>89.64577656675749</v>
      </c>
    </row>
    <row r="44" spans="1:9" ht="15" customHeight="1" x14ac:dyDescent="0.25">
      <c r="A44" s="78" t="s">
        <v>77</v>
      </c>
      <c r="B44" s="79">
        <v>7264</v>
      </c>
      <c r="C44" s="80">
        <v>18779</v>
      </c>
      <c r="D44" s="81">
        <f t="shared" si="3"/>
        <v>1.7106965219450871</v>
      </c>
      <c r="E44" s="79">
        <v>8113</v>
      </c>
      <c r="F44" s="80">
        <v>20883</v>
      </c>
      <c r="G44" s="81">
        <f t="shared" si="1"/>
        <v>1.8126675803930181</v>
      </c>
      <c r="H44" s="82">
        <f t="shared" si="2"/>
        <v>89.535313694071235</v>
      </c>
      <c r="I44" s="81">
        <f t="shared" si="2"/>
        <v>89.924819230953418</v>
      </c>
    </row>
    <row r="45" spans="1:9" ht="15" customHeight="1" x14ac:dyDescent="0.25">
      <c r="A45" s="83" t="s">
        <v>78</v>
      </c>
      <c r="B45" s="93">
        <v>13</v>
      </c>
      <c r="C45" s="92">
        <v>18</v>
      </c>
      <c r="D45" s="85">
        <f t="shared" si="3"/>
        <v>1.6397325414032468E-3</v>
      </c>
      <c r="E45" s="93">
        <v>6</v>
      </c>
      <c r="F45" s="92">
        <v>7</v>
      </c>
      <c r="G45" s="76">
        <f t="shared" si="1"/>
        <v>6.0760777008816384E-4</v>
      </c>
      <c r="H45" s="86">
        <f t="shared" si="2"/>
        <v>216.66666666666666</v>
      </c>
      <c r="I45" s="85">
        <f t="shared" si="2"/>
        <v>257.14285714285717</v>
      </c>
    </row>
    <row r="46" spans="1:9" ht="15" customHeight="1" x14ac:dyDescent="0.25">
      <c r="A46" s="78" t="s">
        <v>79</v>
      </c>
      <c r="B46" s="79">
        <v>2314</v>
      </c>
      <c r="C46" s="80">
        <v>11384</v>
      </c>
      <c r="D46" s="81">
        <f t="shared" si="3"/>
        <v>1.0370397361852535</v>
      </c>
      <c r="E46" s="79">
        <v>1950</v>
      </c>
      <c r="F46" s="80">
        <v>6290</v>
      </c>
      <c r="G46" s="81">
        <f t="shared" si="1"/>
        <v>0.54597898197922157</v>
      </c>
      <c r="H46" s="82">
        <f t="shared" si="2"/>
        <v>118.66666666666667</v>
      </c>
      <c r="I46" s="81">
        <f t="shared" si="2"/>
        <v>180.98569157392689</v>
      </c>
    </row>
    <row r="47" spans="1:9" ht="15" customHeight="1" x14ac:dyDescent="0.25">
      <c r="A47" s="83" t="s">
        <v>80</v>
      </c>
      <c r="B47" s="93">
        <v>46</v>
      </c>
      <c r="C47" s="92">
        <v>154</v>
      </c>
      <c r="D47" s="85">
        <f t="shared" si="3"/>
        <v>1.4028822854227777E-2</v>
      </c>
      <c r="E47" s="93">
        <v>109</v>
      </c>
      <c r="F47" s="92">
        <v>327</v>
      </c>
      <c r="G47" s="76">
        <f t="shared" si="1"/>
        <v>2.8383962974118514E-2</v>
      </c>
      <c r="H47" s="86">
        <f t="shared" si="2"/>
        <v>42.201834862385326</v>
      </c>
      <c r="I47" s="85">
        <f t="shared" si="2"/>
        <v>47.094801223241589</v>
      </c>
    </row>
    <row r="48" spans="1:9" ht="15" customHeight="1" x14ac:dyDescent="0.25">
      <c r="A48" s="78" t="s">
        <v>81</v>
      </c>
      <c r="B48" s="79">
        <v>72</v>
      </c>
      <c r="C48" s="80">
        <v>242</v>
      </c>
      <c r="D48" s="81">
        <f t="shared" si="3"/>
        <v>2.2045293056643649E-2</v>
      </c>
      <c r="E48" s="79">
        <v>69</v>
      </c>
      <c r="F48" s="80">
        <v>214</v>
      </c>
      <c r="G48" s="81">
        <f t="shared" si="1"/>
        <v>1.8575437542695295E-2</v>
      </c>
      <c r="H48" s="82">
        <f t="shared" si="2"/>
        <v>104.34782608695652</v>
      </c>
      <c r="I48" s="81">
        <f t="shared" si="2"/>
        <v>113.08411214953271</v>
      </c>
    </row>
    <row r="49" spans="1:9" ht="15" customHeight="1" x14ac:dyDescent="0.25">
      <c r="A49" s="83" t="s">
        <v>82</v>
      </c>
      <c r="B49" s="93">
        <v>307</v>
      </c>
      <c r="C49" s="92">
        <v>620</v>
      </c>
      <c r="D49" s="85">
        <f t="shared" si="3"/>
        <v>5.6479676426111826E-2</v>
      </c>
      <c r="E49" s="93">
        <v>417</v>
      </c>
      <c r="F49" s="92">
        <v>1051</v>
      </c>
      <c r="G49" s="76">
        <f t="shared" si="1"/>
        <v>9.1227966623237178E-2</v>
      </c>
      <c r="H49" s="86">
        <f t="shared" si="2"/>
        <v>73.621103117505996</v>
      </c>
      <c r="I49" s="85">
        <f t="shared" si="2"/>
        <v>58.991436726926736</v>
      </c>
    </row>
    <row r="50" spans="1:9" ht="15" customHeight="1" x14ac:dyDescent="0.25">
      <c r="A50" s="78" t="s">
        <v>83</v>
      </c>
      <c r="B50" s="79">
        <v>3397</v>
      </c>
      <c r="C50" s="80">
        <v>7097</v>
      </c>
      <c r="D50" s="81">
        <f t="shared" si="3"/>
        <v>0.64651010257438013</v>
      </c>
      <c r="E50" s="79">
        <v>2169</v>
      </c>
      <c r="F50" s="80">
        <v>6548</v>
      </c>
      <c r="G50" s="81">
        <f t="shared" si="1"/>
        <v>0.56837366836247094</v>
      </c>
      <c r="H50" s="82">
        <f t="shared" si="2"/>
        <v>156.6159520516367</v>
      </c>
      <c r="I50" s="81">
        <f t="shared" si="2"/>
        <v>108.38423946243128</v>
      </c>
    </row>
    <row r="51" spans="1:9" ht="15" customHeight="1" x14ac:dyDescent="0.25">
      <c r="A51" s="83" t="s">
        <v>84</v>
      </c>
      <c r="B51" s="93">
        <v>2685</v>
      </c>
      <c r="C51" s="92">
        <v>4824</v>
      </c>
      <c r="D51" s="85">
        <f t="shared" si="3"/>
        <v>0.43944832109607013</v>
      </c>
      <c r="E51" s="93">
        <v>2552</v>
      </c>
      <c r="F51" s="92">
        <v>7593</v>
      </c>
      <c r="G51" s="76">
        <f t="shared" si="1"/>
        <v>0.65908082832563264</v>
      </c>
      <c r="H51" s="86">
        <f t="shared" si="2"/>
        <v>105.21159874608151</v>
      </c>
      <c r="I51" s="85">
        <f t="shared" si="2"/>
        <v>63.532200711181353</v>
      </c>
    </row>
    <row r="52" spans="1:9" ht="15" customHeight="1" x14ac:dyDescent="0.25">
      <c r="A52" s="78" t="s">
        <v>85</v>
      </c>
      <c r="B52" s="79">
        <v>227</v>
      </c>
      <c r="C52" s="80">
        <v>671</v>
      </c>
      <c r="D52" s="81">
        <f t="shared" si="3"/>
        <v>6.1125585293421027E-2</v>
      </c>
      <c r="E52" s="79">
        <v>211</v>
      </c>
      <c r="F52" s="80">
        <v>561</v>
      </c>
      <c r="G52" s="81">
        <f t="shared" si="1"/>
        <v>4.8695422717065708E-2</v>
      </c>
      <c r="H52" s="82">
        <f t="shared" si="2"/>
        <v>107.58293838862558</v>
      </c>
      <c r="I52" s="81">
        <f t="shared" si="2"/>
        <v>119.6078431372549</v>
      </c>
    </row>
    <row r="53" spans="1:9" ht="15" customHeight="1" x14ac:dyDescent="0.25">
      <c r="A53" s="83" t="s">
        <v>86</v>
      </c>
      <c r="B53" s="93">
        <v>40657</v>
      </c>
      <c r="C53" s="92">
        <v>108203</v>
      </c>
      <c r="D53" s="85">
        <f t="shared" si="3"/>
        <v>9.8568877876364169</v>
      </c>
      <c r="E53" s="93">
        <v>39504</v>
      </c>
      <c r="F53" s="92">
        <v>138882</v>
      </c>
      <c r="G53" s="76">
        <f t="shared" si="1"/>
        <v>12.055111760769197</v>
      </c>
      <c r="H53" s="86">
        <f t="shared" si="2"/>
        <v>102.9186917780478</v>
      </c>
      <c r="I53" s="85">
        <f t="shared" si="2"/>
        <v>77.910024337207133</v>
      </c>
    </row>
    <row r="54" spans="1:9" ht="15" customHeight="1" x14ac:dyDescent="0.25">
      <c r="A54" s="78" t="s">
        <v>87</v>
      </c>
      <c r="B54" s="79">
        <v>19</v>
      </c>
      <c r="C54" s="80">
        <v>40</v>
      </c>
      <c r="D54" s="81">
        <f t="shared" si="3"/>
        <v>3.6438500920072149E-3</v>
      </c>
      <c r="E54" s="79">
        <v>45</v>
      </c>
      <c r="F54" s="80">
        <v>175</v>
      </c>
      <c r="G54" s="81">
        <f t="shared" si="1"/>
        <v>1.5190194252204095E-2</v>
      </c>
      <c r="H54" s="82">
        <f t="shared" si="2"/>
        <v>42.222222222222221</v>
      </c>
      <c r="I54" s="81">
        <f t="shared" si="2"/>
        <v>22.857142857142858</v>
      </c>
    </row>
    <row r="55" spans="1:9" ht="15" customHeight="1" x14ac:dyDescent="0.25">
      <c r="A55" s="83" t="s">
        <v>88</v>
      </c>
      <c r="B55" s="93">
        <v>560</v>
      </c>
      <c r="C55" s="92">
        <v>2200</v>
      </c>
      <c r="D55" s="85">
        <f t="shared" si="3"/>
        <v>0.2004117550603968</v>
      </c>
      <c r="E55" s="93">
        <v>511</v>
      </c>
      <c r="F55" s="92">
        <v>1793</v>
      </c>
      <c r="G55" s="76">
        <f t="shared" si="1"/>
        <v>0.15563439025258255</v>
      </c>
      <c r="H55" s="86">
        <f t="shared" si="2"/>
        <v>109.58904109589041</v>
      </c>
      <c r="I55" s="85">
        <f t="shared" si="2"/>
        <v>122.69938650306749</v>
      </c>
    </row>
    <row r="56" spans="1:9" ht="15" customHeight="1" x14ac:dyDescent="0.25">
      <c r="A56" s="78" t="s">
        <v>89</v>
      </c>
      <c r="B56" s="79">
        <v>7865</v>
      </c>
      <c r="C56" s="80">
        <v>12295</v>
      </c>
      <c r="D56" s="81">
        <f t="shared" si="3"/>
        <v>1.1200284220307177</v>
      </c>
      <c r="E56" s="79">
        <v>6643</v>
      </c>
      <c r="F56" s="80">
        <v>10868</v>
      </c>
      <c r="G56" s="81">
        <f t="shared" si="1"/>
        <v>0.94335446361688069</v>
      </c>
      <c r="H56" s="82">
        <f t="shared" si="2"/>
        <v>118.39530332681019</v>
      </c>
      <c r="I56" s="81">
        <f t="shared" si="2"/>
        <v>113.13029076186972</v>
      </c>
    </row>
    <row r="57" spans="1:9" ht="15" customHeight="1" x14ac:dyDescent="0.25">
      <c r="A57" s="83" t="s">
        <v>90</v>
      </c>
      <c r="B57" s="93">
        <v>193</v>
      </c>
      <c r="C57" s="92">
        <v>654</v>
      </c>
      <c r="D57" s="85">
        <f t="shared" si="3"/>
        <v>5.9576949004317967E-2</v>
      </c>
      <c r="E57" s="93">
        <v>282</v>
      </c>
      <c r="F57" s="92">
        <v>795</v>
      </c>
      <c r="G57" s="76">
        <f t="shared" si="1"/>
        <v>6.9006882460012908E-2</v>
      </c>
      <c r="H57" s="86">
        <f t="shared" si="2"/>
        <v>68.439716312056746</v>
      </c>
      <c r="I57" s="85">
        <f t="shared" si="2"/>
        <v>82.264150943396231</v>
      </c>
    </row>
    <row r="58" spans="1:9" ht="15" customHeight="1" x14ac:dyDescent="0.25">
      <c r="A58" s="78" t="s">
        <v>91</v>
      </c>
      <c r="B58" s="79">
        <v>584</v>
      </c>
      <c r="C58" s="80">
        <v>1689</v>
      </c>
      <c r="D58" s="81">
        <f t="shared" si="3"/>
        <v>0.15386157013500465</v>
      </c>
      <c r="E58" s="79">
        <v>627</v>
      </c>
      <c r="F58" s="80">
        <v>1713</v>
      </c>
      <c r="G58" s="81">
        <f t="shared" si="1"/>
        <v>0.14869030145157497</v>
      </c>
      <c r="H58" s="82">
        <f t="shared" si="2"/>
        <v>93.141945773524725</v>
      </c>
      <c r="I58" s="81">
        <f t="shared" si="2"/>
        <v>98.598949211908931</v>
      </c>
    </row>
    <row r="59" spans="1:9" ht="15" customHeight="1" x14ac:dyDescent="0.25">
      <c r="A59" s="83" t="s">
        <v>92</v>
      </c>
      <c r="B59" s="93">
        <v>24</v>
      </c>
      <c r="C59" s="92">
        <v>103</v>
      </c>
      <c r="D59" s="85">
        <f t="shared" si="3"/>
        <v>9.3829139869185778E-3</v>
      </c>
      <c r="E59" s="93">
        <v>21</v>
      </c>
      <c r="F59" s="92">
        <v>55</v>
      </c>
      <c r="G59" s="76">
        <f t="shared" si="1"/>
        <v>4.7740610506927161E-3</v>
      </c>
      <c r="H59" s="86">
        <f t="shared" si="2"/>
        <v>114.28571428571428</v>
      </c>
      <c r="I59" s="85">
        <f t="shared" si="2"/>
        <v>187.27272727272728</v>
      </c>
    </row>
    <row r="60" spans="1:9" ht="15" customHeight="1" x14ac:dyDescent="0.25">
      <c r="A60" s="78" t="s">
        <v>93</v>
      </c>
      <c r="B60" s="79">
        <v>58</v>
      </c>
      <c r="C60" s="80">
        <v>195</v>
      </c>
      <c r="D60" s="81">
        <f t="shared" si="3"/>
        <v>1.7763769198535173E-2</v>
      </c>
      <c r="E60" s="79">
        <v>61</v>
      </c>
      <c r="F60" s="80">
        <v>179</v>
      </c>
      <c r="G60" s="81">
        <f t="shared" si="1"/>
        <v>1.5537398692254477E-2</v>
      </c>
      <c r="H60" s="82">
        <f t="shared" si="2"/>
        <v>95.081967213114751</v>
      </c>
      <c r="I60" s="81">
        <f t="shared" si="2"/>
        <v>108.93854748603351</v>
      </c>
    </row>
    <row r="61" spans="1:9" ht="15" customHeight="1" x14ac:dyDescent="0.25">
      <c r="A61" s="83" t="s">
        <v>94</v>
      </c>
      <c r="B61" s="93">
        <v>4089</v>
      </c>
      <c r="C61" s="92">
        <v>12438</v>
      </c>
      <c r="D61" s="85">
        <f t="shared" si="3"/>
        <v>1.1330551861096434</v>
      </c>
      <c r="E61" s="93">
        <v>3207</v>
      </c>
      <c r="F61" s="92">
        <v>11938</v>
      </c>
      <c r="G61" s="76">
        <f t="shared" si="1"/>
        <v>1.0362316513303571</v>
      </c>
      <c r="H61" s="86">
        <f t="shared" si="2"/>
        <v>127.50233863423762</v>
      </c>
      <c r="I61" s="85">
        <f t="shared" si="2"/>
        <v>104.18830624895293</v>
      </c>
    </row>
    <row r="62" spans="1:9" ht="15" customHeight="1" x14ac:dyDescent="0.25">
      <c r="A62" s="78" t="s">
        <v>95</v>
      </c>
      <c r="B62" s="79">
        <v>1209</v>
      </c>
      <c r="C62" s="80">
        <v>3323</v>
      </c>
      <c r="D62" s="81">
        <f t="shared" si="3"/>
        <v>0.30271284639349938</v>
      </c>
      <c r="E62" s="79">
        <v>1188</v>
      </c>
      <c r="F62" s="80">
        <v>2988</v>
      </c>
      <c r="G62" s="81">
        <f t="shared" si="1"/>
        <v>0.25936171671763336</v>
      </c>
      <c r="H62" s="82">
        <f t="shared" si="2"/>
        <v>101.76767676767678</v>
      </c>
      <c r="I62" s="81">
        <f t="shared" si="2"/>
        <v>111.21151271753682</v>
      </c>
    </row>
    <row r="63" spans="1:9" ht="15" customHeight="1" x14ac:dyDescent="0.25">
      <c r="A63" s="83" t="s">
        <v>96</v>
      </c>
      <c r="B63" s="93">
        <v>1757</v>
      </c>
      <c r="C63" s="92">
        <v>6195</v>
      </c>
      <c r="D63" s="85">
        <f t="shared" si="3"/>
        <v>0.56434128299961739</v>
      </c>
      <c r="E63" s="93">
        <v>1680</v>
      </c>
      <c r="F63" s="92">
        <v>4849</v>
      </c>
      <c r="G63" s="76">
        <f t="shared" si="1"/>
        <v>0.42089858245107237</v>
      </c>
      <c r="H63" s="86">
        <f t="shared" si="2"/>
        <v>104.58333333333334</v>
      </c>
      <c r="I63" s="85">
        <f t="shared" si="2"/>
        <v>127.75830068055269</v>
      </c>
    </row>
    <row r="64" spans="1:9" ht="15" customHeight="1" x14ac:dyDescent="0.25">
      <c r="A64" s="78" t="s">
        <v>97</v>
      </c>
      <c r="B64" s="79">
        <v>2023</v>
      </c>
      <c r="C64" s="80">
        <v>7772</v>
      </c>
      <c r="D64" s="81">
        <f t="shared" si="3"/>
        <v>0.70800007287700184</v>
      </c>
      <c r="E64" s="79">
        <v>1653</v>
      </c>
      <c r="F64" s="80">
        <v>6568</v>
      </c>
      <c r="G64" s="81">
        <f t="shared" si="1"/>
        <v>0.57010969056272298</v>
      </c>
      <c r="H64" s="82">
        <f t="shared" si="2"/>
        <v>122.38354506957047</v>
      </c>
      <c r="I64" s="81">
        <f t="shared" si="2"/>
        <v>118.33130328867234</v>
      </c>
    </row>
    <row r="65" spans="1:9" ht="15" customHeight="1" x14ac:dyDescent="0.25">
      <c r="A65" s="83" t="s">
        <v>98</v>
      </c>
      <c r="B65" s="93">
        <v>14642</v>
      </c>
      <c r="C65" s="92">
        <v>37081</v>
      </c>
      <c r="D65" s="85">
        <f t="shared" si="3"/>
        <v>3.3779401315429882</v>
      </c>
      <c r="E65" s="93">
        <v>13504</v>
      </c>
      <c r="F65" s="92">
        <v>34667</v>
      </c>
      <c r="G65" s="76">
        <f t="shared" si="1"/>
        <v>3.0091340808066254</v>
      </c>
      <c r="H65" s="86">
        <f t="shared" si="2"/>
        <v>108.4271327014218</v>
      </c>
      <c r="I65" s="85">
        <f t="shared" si="2"/>
        <v>106.9633945827444</v>
      </c>
    </row>
    <row r="66" spans="1:9" ht="15" customHeight="1" x14ac:dyDescent="0.25">
      <c r="A66" s="78" t="s">
        <v>99</v>
      </c>
      <c r="B66" s="79">
        <v>2334</v>
      </c>
      <c r="C66" s="80">
        <v>7942</v>
      </c>
      <c r="D66" s="81">
        <f t="shared" si="3"/>
        <v>0.72348643576803251</v>
      </c>
      <c r="E66" s="79">
        <v>3834</v>
      </c>
      <c r="F66" s="80">
        <v>11776</v>
      </c>
      <c r="G66" s="81">
        <f t="shared" si="1"/>
        <v>1.022169871508317</v>
      </c>
      <c r="H66" s="82">
        <f t="shared" si="2"/>
        <v>60.876369327073554</v>
      </c>
      <c r="I66" s="81">
        <f t="shared" si="2"/>
        <v>67.442255434782609</v>
      </c>
    </row>
    <row r="67" spans="1:9" ht="15" customHeight="1" x14ac:dyDescent="0.25">
      <c r="A67" s="83" t="s">
        <v>100</v>
      </c>
      <c r="B67" s="93">
        <v>36479</v>
      </c>
      <c r="C67" s="92">
        <v>85915</v>
      </c>
      <c r="D67" s="85">
        <f t="shared" si="3"/>
        <v>7.8265345163699971</v>
      </c>
      <c r="E67" s="93">
        <v>31565</v>
      </c>
      <c r="F67" s="92">
        <v>72735</v>
      </c>
      <c r="G67" s="76">
        <f t="shared" si="1"/>
        <v>6.3134787367660854</v>
      </c>
      <c r="H67" s="86">
        <f t="shared" si="2"/>
        <v>115.56787581181689</v>
      </c>
      <c r="I67" s="85">
        <f t="shared" si="2"/>
        <v>118.1205746889393</v>
      </c>
    </row>
    <row r="68" spans="1:9" ht="15" customHeight="1" x14ac:dyDescent="0.25">
      <c r="A68" s="78" t="s">
        <v>101</v>
      </c>
      <c r="B68" s="79">
        <v>8104</v>
      </c>
      <c r="C68" s="80">
        <v>30459</v>
      </c>
      <c r="D68" s="81">
        <f t="shared" si="3"/>
        <v>2.7747007488111941</v>
      </c>
      <c r="E68" s="79">
        <v>7007</v>
      </c>
      <c r="F68" s="80">
        <v>28477</v>
      </c>
      <c r="G68" s="81">
        <f t="shared" si="1"/>
        <v>2.4718352098286633</v>
      </c>
      <c r="H68" s="82">
        <f t="shared" si="2"/>
        <v>115.65577279862995</v>
      </c>
      <c r="I68" s="81">
        <f t="shared" si="2"/>
        <v>106.96000280928469</v>
      </c>
    </row>
    <row r="69" spans="1:9" ht="15" customHeight="1" x14ac:dyDescent="0.25">
      <c r="A69" s="83" t="s">
        <v>102</v>
      </c>
      <c r="B69" s="93">
        <v>3872</v>
      </c>
      <c r="C69" s="92">
        <v>9452</v>
      </c>
      <c r="D69" s="85">
        <f t="shared" ref="D69:D78" si="4">C69/$C$81*100</f>
        <v>0.86104177674130489</v>
      </c>
      <c r="E69" s="93">
        <v>6518</v>
      </c>
      <c r="F69" s="92">
        <v>14621</v>
      </c>
      <c r="G69" s="76">
        <f t="shared" si="1"/>
        <v>1.269119029494149</v>
      </c>
      <c r="H69" s="86">
        <f t="shared" si="2"/>
        <v>59.404725375882173</v>
      </c>
      <c r="I69" s="85">
        <f t="shared" si="2"/>
        <v>64.646740988988441</v>
      </c>
    </row>
    <row r="70" spans="1:9" ht="15" customHeight="1" x14ac:dyDescent="0.25">
      <c r="A70" s="78" t="s">
        <v>103</v>
      </c>
      <c r="B70" s="79">
        <v>5346</v>
      </c>
      <c r="C70" s="80">
        <v>8776</v>
      </c>
      <c r="D70" s="81">
        <f t="shared" si="4"/>
        <v>0.79946071018638287</v>
      </c>
      <c r="E70" s="79">
        <v>4137</v>
      </c>
      <c r="F70" s="80">
        <v>11974</v>
      </c>
      <c r="G70" s="81">
        <f t="shared" ref="G70:G81" si="5">F70/$F$81*100</f>
        <v>1.0393564912908106</v>
      </c>
      <c r="H70" s="82">
        <f t="shared" ref="H70:I81" si="6">B70/E70*100</f>
        <v>129.22407541696882</v>
      </c>
      <c r="I70" s="81">
        <f t="shared" si="6"/>
        <v>73.292132954735251</v>
      </c>
    </row>
    <row r="71" spans="1:9" ht="15" customHeight="1" x14ac:dyDescent="0.25">
      <c r="A71" s="83" t="s">
        <v>104</v>
      </c>
      <c r="B71" s="93">
        <v>2868</v>
      </c>
      <c r="C71" s="92">
        <v>7936</v>
      </c>
      <c r="D71" s="85">
        <f t="shared" si="4"/>
        <v>0.72293985825423146</v>
      </c>
      <c r="E71" s="93">
        <v>3264</v>
      </c>
      <c r="F71" s="92">
        <v>8400</v>
      </c>
      <c r="G71" s="76">
        <f t="shared" si="5"/>
        <v>0.72912932410579667</v>
      </c>
      <c r="H71" s="86">
        <f t="shared" si="6"/>
        <v>87.867647058823522</v>
      </c>
      <c r="I71" s="85">
        <f t="shared" si="6"/>
        <v>94.476190476190482</v>
      </c>
    </row>
    <row r="72" spans="1:9" ht="15" customHeight="1" x14ac:dyDescent="0.25">
      <c r="A72" s="78" t="s">
        <v>105</v>
      </c>
      <c r="B72" s="79">
        <v>2740</v>
      </c>
      <c r="C72" s="80">
        <v>3397</v>
      </c>
      <c r="D72" s="81">
        <f t="shared" si="4"/>
        <v>0.3094539690637127</v>
      </c>
      <c r="E72" s="79">
        <v>2070</v>
      </c>
      <c r="F72" s="80">
        <v>2390</v>
      </c>
      <c r="G72" s="81">
        <f t="shared" si="5"/>
        <v>0.20745465293010168</v>
      </c>
      <c r="H72" s="82">
        <f t="shared" si="6"/>
        <v>132.3671497584541</v>
      </c>
      <c r="I72" s="81">
        <f t="shared" si="6"/>
        <v>142.13389121338912</v>
      </c>
    </row>
    <row r="73" spans="1:9" ht="15" customHeight="1" x14ac:dyDescent="0.25">
      <c r="A73" s="83" t="s">
        <v>106</v>
      </c>
      <c r="B73" s="93">
        <v>13080</v>
      </c>
      <c r="C73" s="92">
        <v>13681</v>
      </c>
      <c r="D73" s="85">
        <f t="shared" si="4"/>
        <v>1.2462878277187677</v>
      </c>
      <c r="E73" s="93">
        <v>9084</v>
      </c>
      <c r="F73" s="92">
        <v>9622</v>
      </c>
      <c r="G73" s="76">
        <f t="shared" si="5"/>
        <v>0.83520028054118756</v>
      </c>
      <c r="H73" s="86">
        <f t="shared" si="6"/>
        <v>143.98943196829589</v>
      </c>
      <c r="I73" s="85">
        <f t="shared" si="6"/>
        <v>142.18457701101642</v>
      </c>
    </row>
    <row r="74" spans="1:9" ht="15" customHeight="1" x14ac:dyDescent="0.25">
      <c r="A74" s="78" t="s">
        <v>107</v>
      </c>
      <c r="B74" s="79">
        <v>75</v>
      </c>
      <c r="C74" s="94">
        <v>173</v>
      </c>
      <c r="D74" s="81">
        <f t="shared" si="4"/>
        <v>1.5759651647931205E-2</v>
      </c>
      <c r="E74" s="79">
        <v>41</v>
      </c>
      <c r="F74" s="80">
        <v>114</v>
      </c>
      <c r="G74" s="81">
        <f t="shared" si="5"/>
        <v>9.8953265414358123E-3</v>
      </c>
      <c r="H74" s="82">
        <f t="shared" si="6"/>
        <v>182.92682926829269</v>
      </c>
      <c r="I74" s="81">
        <f t="shared" si="6"/>
        <v>151.75438596491227</v>
      </c>
    </row>
    <row r="75" spans="1:9" ht="15" customHeight="1" x14ac:dyDescent="0.25">
      <c r="A75" s="83" t="s">
        <v>108</v>
      </c>
      <c r="B75" s="93">
        <v>2079</v>
      </c>
      <c r="C75" s="92">
        <v>4527</v>
      </c>
      <c r="D75" s="85">
        <f t="shared" si="4"/>
        <v>0.41239273416291655</v>
      </c>
      <c r="E75" s="93">
        <v>1539</v>
      </c>
      <c r="F75" s="92">
        <v>4019</v>
      </c>
      <c r="G75" s="76">
        <f t="shared" si="5"/>
        <v>0.34885366114061866</v>
      </c>
      <c r="H75" s="86">
        <f t="shared" si="6"/>
        <v>135.08771929824562</v>
      </c>
      <c r="I75" s="85">
        <f t="shared" si="6"/>
        <v>112.63996018910176</v>
      </c>
    </row>
    <row r="76" spans="1:9" ht="15" customHeight="1" x14ac:dyDescent="0.25">
      <c r="A76" s="78" t="s">
        <v>109</v>
      </c>
      <c r="B76" s="79">
        <v>5491</v>
      </c>
      <c r="C76" s="80">
        <v>16047</v>
      </c>
      <c r="D76" s="81">
        <f t="shared" si="4"/>
        <v>1.4618215606609943</v>
      </c>
      <c r="E76" s="79">
        <v>11528</v>
      </c>
      <c r="F76" s="80">
        <v>38545</v>
      </c>
      <c r="G76" s="81">
        <f t="shared" si="5"/>
        <v>3.3457487854354677</v>
      </c>
      <c r="H76" s="82">
        <f t="shared" si="6"/>
        <v>47.631852879944482</v>
      </c>
      <c r="I76" s="81">
        <f t="shared" si="6"/>
        <v>41.63185886626021</v>
      </c>
    </row>
    <row r="77" spans="1:9" ht="15" customHeight="1" x14ac:dyDescent="0.25">
      <c r="A77" s="83" t="s">
        <v>110</v>
      </c>
      <c r="B77" s="93">
        <v>384</v>
      </c>
      <c r="C77" s="92">
        <v>623</v>
      </c>
      <c r="D77" s="85">
        <f t="shared" si="4"/>
        <v>5.6752965183012372E-2</v>
      </c>
      <c r="E77" s="93">
        <v>427</v>
      </c>
      <c r="F77" s="92">
        <v>1054</v>
      </c>
      <c r="G77" s="76">
        <f t="shared" si="5"/>
        <v>9.1488369953274973E-2</v>
      </c>
      <c r="H77" s="86">
        <f t="shared" si="6"/>
        <v>89.929742388758783</v>
      </c>
      <c r="I77" s="85">
        <f t="shared" si="6"/>
        <v>59.108159392789375</v>
      </c>
    </row>
    <row r="78" spans="1:9" ht="15" customHeight="1" thickBot="1" x14ac:dyDescent="0.3">
      <c r="A78" s="87" t="s">
        <v>111</v>
      </c>
      <c r="B78" s="88">
        <v>1233</v>
      </c>
      <c r="C78" s="80">
        <v>6892</v>
      </c>
      <c r="D78" s="89">
        <f t="shared" si="4"/>
        <v>0.62783537085284302</v>
      </c>
      <c r="E78" s="88">
        <v>871</v>
      </c>
      <c r="F78" s="80">
        <v>5343</v>
      </c>
      <c r="G78" s="81">
        <f t="shared" si="5"/>
        <v>0.46377833079729425</v>
      </c>
      <c r="H78" s="90">
        <f t="shared" si="6"/>
        <v>141.56142365097588</v>
      </c>
      <c r="I78" s="89">
        <f t="shared" si="6"/>
        <v>128.9912034437582</v>
      </c>
    </row>
    <row r="79" spans="1:9" x14ac:dyDescent="0.25">
      <c r="A79" s="8" t="s">
        <v>22</v>
      </c>
      <c r="B79" s="9">
        <v>326834</v>
      </c>
      <c r="C79" s="10">
        <v>784241</v>
      </c>
      <c r="D79" s="11">
        <f t="shared" ref="D79:D81" si="7">C79/$C$81*100</f>
        <v>71.44141600014575</v>
      </c>
      <c r="E79" s="9">
        <v>330568</v>
      </c>
      <c r="F79" s="10">
        <v>867811</v>
      </c>
      <c r="G79" s="11">
        <f t="shared" si="5"/>
        <v>75.326958081139935</v>
      </c>
      <c r="H79" s="12">
        <f t="shared" si="6"/>
        <v>98.870429079644722</v>
      </c>
      <c r="I79" s="11">
        <f t="shared" si="6"/>
        <v>90.370022965830117</v>
      </c>
    </row>
    <row r="80" spans="1:9" x14ac:dyDescent="0.25">
      <c r="A80" s="13" t="s">
        <v>23</v>
      </c>
      <c r="B80" s="14">
        <v>135204</v>
      </c>
      <c r="C80" s="15">
        <v>313499</v>
      </c>
      <c r="D80" s="16">
        <f t="shared" si="7"/>
        <v>28.55858399985425</v>
      </c>
      <c r="E80" s="14">
        <v>122869</v>
      </c>
      <c r="F80" s="15">
        <v>284248</v>
      </c>
      <c r="G80" s="16">
        <f t="shared" si="5"/>
        <v>24.673041918860058</v>
      </c>
      <c r="H80" s="17">
        <f t="shared" si="6"/>
        <v>110.03914738461289</v>
      </c>
      <c r="I80" s="16">
        <f t="shared" si="6"/>
        <v>110.29066167571979</v>
      </c>
    </row>
    <row r="81" spans="1:9" ht="15.75" thickBot="1" x14ac:dyDescent="0.3">
      <c r="A81" s="18" t="s">
        <v>0</v>
      </c>
      <c r="B81" s="19">
        <v>462038</v>
      </c>
      <c r="C81" s="20">
        <v>1097740</v>
      </c>
      <c r="D81" s="21">
        <f t="shared" si="7"/>
        <v>100</v>
      </c>
      <c r="E81" s="19">
        <v>453437</v>
      </c>
      <c r="F81" s="20">
        <v>1152059</v>
      </c>
      <c r="G81" s="22">
        <f t="shared" si="5"/>
        <v>100</v>
      </c>
      <c r="H81" s="23">
        <f t="shared" si="6"/>
        <v>101.89684564779671</v>
      </c>
      <c r="I81" s="22">
        <f t="shared" si="6"/>
        <v>95.285050505225868</v>
      </c>
    </row>
    <row r="82" spans="1:9" ht="15.75" thickBot="1" x14ac:dyDescent="0.3"/>
    <row r="83" spans="1:9" ht="15.75" thickBot="1" x14ac:dyDescent="0.3">
      <c r="A83" s="206" t="s">
        <v>114</v>
      </c>
      <c r="B83" s="207"/>
      <c r="C83" s="207"/>
      <c r="D83" s="207"/>
      <c r="E83" s="207"/>
      <c r="F83" s="207"/>
      <c r="G83" s="207"/>
      <c r="H83" s="207"/>
      <c r="I83" s="208"/>
    </row>
  </sheetData>
  <mergeCells count="6">
    <mergeCell ref="A1:I1"/>
    <mergeCell ref="B3:D3"/>
    <mergeCell ref="E3:G3"/>
    <mergeCell ref="H3:I3"/>
    <mergeCell ref="A83:I83"/>
    <mergeCell ref="A3:A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&amp;CHRVATSKA TURISTIČKA ZAJEDNICA</oddFoot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249977111117893"/>
  </sheetPr>
  <dimension ref="A1:J17"/>
  <sheetViews>
    <sheetView zoomScaleNormal="100" workbookViewId="0">
      <selection activeCell="I5" sqref="I5"/>
    </sheetView>
  </sheetViews>
  <sheetFormatPr defaultColWidth="13.28515625" defaultRowHeight="15" x14ac:dyDescent="0.25"/>
  <cols>
    <col min="1" max="1" width="38.7109375" style="24" customWidth="1"/>
    <col min="2" max="5" width="14.7109375" style="24" customWidth="1"/>
    <col min="6" max="7" width="13.7109375" style="24" customWidth="1"/>
    <col min="8" max="16384" width="13.28515625" style="24"/>
  </cols>
  <sheetData>
    <row r="1" spans="1:10" s="95" customFormat="1" ht="15.75" thickBot="1" x14ac:dyDescent="0.3">
      <c r="A1" s="217" t="s">
        <v>128</v>
      </c>
      <c r="B1" s="204"/>
      <c r="C1" s="204"/>
      <c r="D1" s="204"/>
      <c r="E1" s="204"/>
      <c r="F1" s="204"/>
      <c r="G1" s="205"/>
    </row>
    <row r="2" spans="1:10" ht="15.75" customHeight="1" thickBot="1" x14ac:dyDescent="0.3">
      <c r="A2" s="119"/>
      <c r="B2" s="120"/>
      <c r="C2" s="121"/>
      <c r="D2" s="121"/>
      <c r="E2" s="121"/>
      <c r="F2" s="122"/>
      <c r="G2" s="122"/>
    </row>
    <row r="3" spans="1:10" x14ac:dyDescent="0.25">
      <c r="A3" s="218" t="s">
        <v>24</v>
      </c>
      <c r="B3" s="214" t="s">
        <v>121</v>
      </c>
      <c r="C3" s="215"/>
      <c r="D3" s="216" t="s">
        <v>112</v>
      </c>
      <c r="E3" s="215"/>
      <c r="F3" s="201" t="s">
        <v>122</v>
      </c>
      <c r="G3" s="202"/>
    </row>
    <row r="4" spans="1:10" ht="15.75" thickBot="1" x14ac:dyDescent="0.3">
      <c r="A4" s="219"/>
      <c r="B4" s="96" t="s">
        <v>25</v>
      </c>
      <c r="C4" s="97" t="s">
        <v>26</v>
      </c>
      <c r="D4" s="96" t="s">
        <v>25</v>
      </c>
      <c r="E4" s="97" t="s">
        <v>26</v>
      </c>
      <c r="F4" s="6" t="s">
        <v>25</v>
      </c>
      <c r="G4" s="7" t="s">
        <v>26</v>
      </c>
    </row>
    <row r="5" spans="1:10" ht="15.75" customHeight="1" x14ac:dyDescent="0.25">
      <c r="A5" s="123" t="s">
        <v>27</v>
      </c>
      <c r="B5" s="157">
        <v>354251</v>
      </c>
      <c r="C5" s="158">
        <v>685799</v>
      </c>
      <c r="D5" s="157">
        <v>339863</v>
      </c>
      <c r="E5" s="159">
        <v>745243</v>
      </c>
      <c r="F5" s="160">
        <v>104.23</v>
      </c>
      <c r="G5" s="161">
        <v>92.02</v>
      </c>
      <c r="I5" s="129"/>
      <c r="J5" s="129"/>
    </row>
    <row r="6" spans="1:10" ht="15.75" customHeight="1" x14ac:dyDescent="0.25">
      <c r="A6" s="130" t="s">
        <v>28</v>
      </c>
      <c r="B6" s="162">
        <v>5921</v>
      </c>
      <c r="C6" s="163">
        <v>18248</v>
      </c>
      <c r="D6" s="162">
        <v>9410</v>
      </c>
      <c r="E6" s="164">
        <v>28171</v>
      </c>
      <c r="F6" s="165">
        <v>62.92</v>
      </c>
      <c r="G6" s="166">
        <v>64.78</v>
      </c>
      <c r="I6" s="129"/>
      <c r="J6" s="129"/>
    </row>
    <row r="7" spans="1:10" ht="15.75" customHeight="1" x14ac:dyDescent="0.25">
      <c r="A7" s="136" t="s">
        <v>29</v>
      </c>
      <c r="B7" s="167">
        <v>851</v>
      </c>
      <c r="C7" s="168">
        <v>2193</v>
      </c>
      <c r="D7" s="167">
        <v>743</v>
      </c>
      <c r="E7" s="169">
        <v>1795</v>
      </c>
      <c r="F7" s="170">
        <v>114.54</v>
      </c>
      <c r="G7" s="171">
        <v>122.17</v>
      </c>
      <c r="I7" s="129"/>
      <c r="J7" s="129"/>
    </row>
    <row r="8" spans="1:10" ht="15.75" customHeight="1" x14ac:dyDescent="0.25">
      <c r="A8" s="130" t="s">
        <v>30</v>
      </c>
      <c r="B8" s="162">
        <v>48533</v>
      </c>
      <c r="C8" s="163">
        <v>206006</v>
      </c>
      <c r="D8" s="162">
        <v>48350</v>
      </c>
      <c r="E8" s="164">
        <v>200856</v>
      </c>
      <c r="F8" s="165">
        <v>100.38</v>
      </c>
      <c r="G8" s="166">
        <v>102.56</v>
      </c>
      <c r="I8" s="129"/>
      <c r="J8" s="129"/>
    </row>
    <row r="9" spans="1:10" ht="15.75" customHeight="1" x14ac:dyDescent="0.25">
      <c r="A9" s="136" t="s">
        <v>31</v>
      </c>
      <c r="B9" s="167">
        <v>45402</v>
      </c>
      <c r="C9" s="168">
        <v>110499</v>
      </c>
      <c r="D9" s="167">
        <v>47213</v>
      </c>
      <c r="E9" s="169">
        <v>112406</v>
      </c>
      <c r="F9" s="170">
        <v>96.16</v>
      </c>
      <c r="G9" s="171">
        <v>98.3</v>
      </c>
      <c r="I9" s="129"/>
      <c r="J9" s="129"/>
    </row>
    <row r="10" spans="1:10" ht="15.75" customHeight="1" x14ac:dyDescent="0.25">
      <c r="A10" s="130" t="s">
        <v>32</v>
      </c>
      <c r="B10" s="162">
        <v>71</v>
      </c>
      <c r="C10" s="163">
        <v>199</v>
      </c>
      <c r="D10" s="162">
        <v>39</v>
      </c>
      <c r="E10" s="164">
        <v>121</v>
      </c>
      <c r="F10" s="165">
        <v>182.05</v>
      </c>
      <c r="G10" s="166">
        <v>164.46</v>
      </c>
      <c r="I10" s="129"/>
      <c r="J10" s="129"/>
    </row>
    <row r="11" spans="1:10" ht="15.75" customHeight="1" thickBot="1" x14ac:dyDescent="0.3">
      <c r="A11" s="98" t="s">
        <v>33</v>
      </c>
      <c r="B11" s="172">
        <v>337</v>
      </c>
      <c r="C11" s="173">
        <v>587</v>
      </c>
      <c r="D11" s="172">
        <v>413</v>
      </c>
      <c r="E11" s="174">
        <v>845</v>
      </c>
      <c r="F11" s="175">
        <v>81.599999999999994</v>
      </c>
      <c r="G11" s="176">
        <v>69.47</v>
      </c>
      <c r="I11" s="129"/>
      <c r="J11" s="129"/>
    </row>
    <row r="12" spans="1:10" ht="15.75" thickBot="1" x14ac:dyDescent="0.3">
      <c r="A12" s="104" t="s">
        <v>34</v>
      </c>
      <c r="B12" s="177">
        <v>455366</v>
      </c>
      <c r="C12" s="178">
        <v>1023531</v>
      </c>
      <c r="D12" s="177">
        <v>446031</v>
      </c>
      <c r="E12" s="178">
        <v>1089437</v>
      </c>
      <c r="F12" s="179">
        <v>102.09290385645842</v>
      </c>
      <c r="G12" s="180">
        <v>93.950453307534076</v>
      </c>
      <c r="I12" s="129"/>
      <c r="J12" s="129"/>
    </row>
    <row r="13" spans="1:10" x14ac:dyDescent="0.25">
      <c r="A13" s="109" t="s">
        <v>35</v>
      </c>
      <c r="B13" s="181">
        <v>4743</v>
      </c>
      <c r="C13" s="182">
        <v>67303</v>
      </c>
      <c r="D13" s="181">
        <v>3883</v>
      </c>
      <c r="E13" s="183">
        <v>49659</v>
      </c>
      <c r="F13" s="184">
        <v>122.14782384754056</v>
      </c>
      <c r="G13" s="185">
        <v>135.53031676030528</v>
      </c>
      <c r="I13" s="129"/>
      <c r="J13" s="129"/>
    </row>
    <row r="14" spans="1:10" ht="15.75" thickBot="1" x14ac:dyDescent="0.3">
      <c r="A14" s="142" t="s">
        <v>36</v>
      </c>
      <c r="B14" s="186">
        <v>1929</v>
      </c>
      <c r="C14" s="187">
        <v>6906</v>
      </c>
      <c r="D14" s="186">
        <v>3523</v>
      </c>
      <c r="E14" s="188">
        <v>12963</v>
      </c>
      <c r="F14" s="189">
        <v>54.754470621629295</v>
      </c>
      <c r="G14" s="190">
        <v>53.274704929414483</v>
      </c>
      <c r="I14" s="129"/>
      <c r="J14" s="129"/>
    </row>
    <row r="15" spans="1:10" ht="15.75" thickBot="1" x14ac:dyDescent="0.3">
      <c r="A15" s="115" t="s">
        <v>115</v>
      </c>
      <c r="B15" s="191">
        <v>462038</v>
      </c>
      <c r="C15" s="192">
        <v>1097740</v>
      </c>
      <c r="D15" s="191">
        <v>453437</v>
      </c>
      <c r="E15" s="192">
        <v>1152059</v>
      </c>
      <c r="F15" s="193">
        <v>101.89684564779671</v>
      </c>
      <c r="G15" s="194">
        <v>95.285050505225868</v>
      </c>
      <c r="I15" s="129"/>
      <c r="J15" s="129"/>
    </row>
    <row r="16" spans="1:10" ht="15.75" thickBot="1" x14ac:dyDescent="0.3"/>
    <row r="17" spans="1:9" ht="31.5" customHeight="1" thickBot="1" x14ac:dyDescent="0.3">
      <c r="A17" s="211" t="s">
        <v>114</v>
      </c>
      <c r="B17" s="212"/>
      <c r="C17" s="212"/>
      <c r="D17" s="212"/>
      <c r="E17" s="212"/>
      <c r="F17" s="212"/>
      <c r="G17" s="213"/>
      <c r="H17" s="148"/>
      <c r="I17" s="148"/>
    </row>
  </sheetData>
  <mergeCells count="6">
    <mergeCell ref="A17:G17"/>
    <mergeCell ref="A1:G1"/>
    <mergeCell ref="A3:A4"/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scale="77" orientation="portrait" r:id="rId1"/>
  <headerFooter>
    <oddFooter>&amp;CHRVATSKA TURISTIČKA ZEJEDNICA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249977111117893"/>
    <pageSetUpPr fitToPage="1"/>
  </sheetPr>
  <dimension ref="A1:L55"/>
  <sheetViews>
    <sheetView topLeftCell="B1" zoomScaleNormal="100" workbookViewId="0">
      <selection activeCell="O3" sqref="O3"/>
    </sheetView>
  </sheetViews>
  <sheetFormatPr defaultColWidth="9.140625" defaultRowHeight="15" x14ac:dyDescent="0.25"/>
  <cols>
    <col min="1" max="1" width="24.85546875" style="24" bestFit="1" customWidth="1"/>
    <col min="2" max="4" width="11" style="24" customWidth="1"/>
    <col min="5" max="5" width="11" style="71" customWidth="1"/>
    <col min="6" max="8" width="11" style="24" customWidth="1"/>
    <col min="9" max="12" width="11" style="72" customWidth="1"/>
    <col min="13" max="16384" width="9.140625" style="24"/>
  </cols>
  <sheetData>
    <row r="1" spans="1:12" ht="15.75" thickBot="1" x14ac:dyDescent="0.3">
      <c r="A1" s="222" t="s">
        <v>129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3"/>
    </row>
    <row r="2" spans="1:12" ht="15.75" thickBot="1" x14ac:dyDescent="0.3">
      <c r="A2" s="25"/>
      <c r="B2" s="25"/>
      <c r="C2" s="25"/>
      <c r="D2" s="25"/>
      <c r="E2" s="26"/>
      <c r="F2" s="25"/>
      <c r="G2" s="25"/>
      <c r="H2" s="25"/>
      <c r="I2" s="27"/>
      <c r="J2" s="27"/>
      <c r="K2" s="27"/>
      <c r="L2" s="27"/>
    </row>
    <row r="3" spans="1:12" x14ac:dyDescent="0.25">
      <c r="A3" s="230" t="s">
        <v>1</v>
      </c>
      <c r="B3" s="224" t="s">
        <v>121</v>
      </c>
      <c r="C3" s="225"/>
      <c r="D3" s="225"/>
      <c r="E3" s="226"/>
      <c r="F3" s="224" t="s">
        <v>112</v>
      </c>
      <c r="G3" s="225"/>
      <c r="H3" s="225"/>
      <c r="I3" s="226"/>
      <c r="J3" s="227" t="s">
        <v>122</v>
      </c>
      <c r="K3" s="228"/>
      <c r="L3" s="229"/>
    </row>
    <row r="4" spans="1:12" ht="15.75" thickBot="1" x14ac:dyDescent="0.3">
      <c r="A4" s="231"/>
      <c r="B4" s="28" t="s">
        <v>116</v>
      </c>
      <c r="C4" s="29" t="s">
        <v>117</v>
      </c>
      <c r="D4" s="29" t="s">
        <v>37</v>
      </c>
      <c r="E4" s="30" t="s">
        <v>120</v>
      </c>
      <c r="F4" s="28" t="s">
        <v>116</v>
      </c>
      <c r="G4" s="29" t="s">
        <v>117</v>
      </c>
      <c r="H4" s="29" t="s">
        <v>37</v>
      </c>
      <c r="I4" s="30" t="s">
        <v>120</v>
      </c>
      <c r="J4" s="31" t="s">
        <v>116</v>
      </c>
      <c r="K4" s="32" t="s">
        <v>117</v>
      </c>
      <c r="L4" s="30" t="s">
        <v>37</v>
      </c>
    </row>
    <row r="5" spans="1:12" x14ac:dyDescent="0.25">
      <c r="A5" s="33" t="s">
        <v>7</v>
      </c>
      <c r="B5" s="34">
        <v>1756</v>
      </c>
      <c r="C5" s="35">
        <v>610</v>
      </c>
      <c r="D5" s="35">
        <v>2366</v>
      </c>
      <c r="E5" s="36">
        <f>D5/$D$26*100</f>
        <v>0.51207909306160959</v>
      </c>
      <c r="F5" s="34">
        <v>1673</v>
      </c>
      <c r="G5" s="35">
        <v>438</v>
      </c>
      <c r="H5" s="35">
        <v>2111</v>
      </c>
      <c r="I5" s="37">
        <f>H5/$H$26*100</f>
        <v>0.4655553031622916</v>
      </c>
      <c r="J5" s="38">
        <f>B5/F5*100</f>
        <v>104.96114763897191</v>
      </c>
      <c r="K5" s="39">
        <f t="shared" ref="K5:L20" si="0">C5/G5*100</f>
        <v>139.26940639269407</v>
      </c>
      <c r="L5" s="40">
        <f t="shared" si="0"/>
        <v>112.07958313595452</v>
      </c>
    </row>
    <row r="6" spans="1:12" x14ac:dyDescent="0.25">
      <c r="A6" s="41" t="s">
        <v>8</v>
      </c>
      <c r="B6" s="42">
        <v>1233</v>
      </c>
      <c r="C6" s="43">
        <v>1077</v>
      </c>
      <c r="D6" s="43">
        <v>2310</v>
      </c>
      <c r="E6" s="44">
        <f t="shared" ref="E6:E26" si="1">D6/$D$26*100</f>
        <v>0.49995887784121656</v>
      </c>
      <c r="F6" s="42">
        <v>870</v>
      </c>
      <c r="G6" s="43">
        <v>956</v>
      </c>
      <c r="H6" s="43">
        <v>1826</v>
      </c>
      <c r="I6" s="45">
        <f t="shared" ref="I6:I26" si="2">H6/$H$26*100</f>
        <v>0.40270202916832992</v>
      </c>
      <c r="J6" s="46">
        <f>B6/F6*100</f>
        <v>141.72413793103448</v>
      </c>
      <c r="K6" s="47">
        <f t="shared" si="0"/>
        <v>112.65690376569037</v>
      </c>
      <c r="L6" s="48">
        <f t="shared" si="0"/>
        <v>126.50602409638554</v>
      </c>
    </row>
    <row r="7" spans="1:12" x14ac:dyDescent="0.25">
      <c r="A7" s="49" t="s">
        <v>6</v>
      </c>
      <c r="B7" s="50">
        <v>7480</v>
      </c>
      <c r="C7" s="51">
        <v>56018</v>
      </c>
      <c r="D7" s="51">
        <v>63498</v>
      </c>
      <c r="E7" s="52">
        <f t="shared" si="1"/>
        <v>13.743025465437908</v>
      </c>
      <c r="F7" s="50">
        <v>6913</v>
      </c>
      <c r="G7" s="51">
        <v>40711</v>
      </c>
      <c r="H7" s="51">
        <v>47624</v>
      </c>
      <c r="I7" s="53">
        <f t="shared" si="2"/>
        <v>10.50289235329274</v>
      </c>
      <c r="J7" s="54">
        <f>B7/F7*100</f>
        <v>108.20193837697092</v>
      </c>
      <c r="K7" s="55">
        <f t="shared" si="0"/>
        <v>137.59917467023655</v>
      </c>
      <c r="L7" s="56">
        <f t="shared" si="0"/>
        <v>133.33193347891819</v>
      </c>
    </row>
    <row r="8" spans="1:12" x14ac:dyDescent="0.25">
      <c r="A8" s="41" t="s">
        <v>113</v>
      </c>
      <c r="B8" s="42">
        <v>20857</v>
      </c>
      <c r="C8" s="43">
        <v>65830</v>
      </c>
      <c r="D8" s="43">
        <v>86687</v>
      </c>
      <c r="E8" s="44">
        <f t="shared" si="1"/>
        <v>18.761876728753911</v>
      </c>
      <c r="F8" s="42">
        <v>19944</v>
      </c>
      <c r="G8" s="43">
        <v>65132</v>
      </c>
      <c r="H8" s="43">
        <v>85076</v>
      </c>
      <c r="I8" s="45">
        <f t="shared" si="2"/>
        <v>18.762474169509765</v>
      </c>
      <c r="J8" s="46">
        <f>B8/F8*100</f>
        <v>104.57781789009226</v>
      </c>
      <c r="K8" s="47">
        <f t="shared" si="0"/>
        <v>101.07166983971013</v>
      </c>
      <c r="L8" s="48">
        <f t="shared" si="0"/>
        <v>101.89360101556255</v>
      </c>
    </row>
    <row r="9" spans="1:12" x14ac:dyDescent="0.25">
      <c r="A9" s="49" t="s">
        <v>118</v>
      </c>
      <c r="B9" s="50">
        <v>23751</v>
      </c>
      <c r="C9" s="51">
        <v>61657</v>
      </c>
      <c r="D9" s="51">
        <v>85408</v>
      </c>
      <c r="E9" s="52">
        <f t="shared" si="1"/>
        <v>18.485059670416721</v>
      </c>
      <c r="F9" s="50">
        <v>16274</v>
      </c>
      <c r="G9" s="51">
        <v>82793</v>
      </c>
      <c r="H9" s="51">
        <v>99067</v>
      </c>
      <c r="I9" s="53">
        <f t="shared" si="2"/>
        <v>21.848018578104565</v>
      </c>
      <c r="J9" s="54">
        <f t="shared" ref="J9:J11" si="3">B9/F9*100</f>
        <v>145.94445127196755</v>
      </c>
      <c r="K9" s="55">
        <f t="shared" si="0"/>
        <v>74.471271725870551</v>
      </c>
      <c r="L9" s="56">
        <f t="shared" si="0"/>
        <v>86.212361331220293</v>
      </c>
    </row>
    <row r="10" spans="1:12" x14ac:dyDescent="0.25">
      <c r="A10" s="41" t="s">
        <v>9</v>
      </c>
      <c r="B10" s="42">
        <v>1843</v>
      </c>
      <c r="C10" s="43">
        <v>7286</v>
      </c>
      <c r="D10" s="43">
        <v>9129</v>
      </c>
      <c r="E10" s="44">
        <f t="shared" si="1"/>
        <v>1.9758115133387297</v>
      </c>
      <c r="F10" s="42">
        <v>1207</v>
      </c>
      <c r="G10" s="43">
        <v>5957</v>
      </c>
      <c r="H10" s="43">
        <v>7164</v>
      </c>
      <c r="I10" s="45">
        <f t="shared" si="2"/>
        <v>1.5799328241850576</v>
      </c>
      <c r="J10" s="46">
        <f t="shared" si="3"/>
        <v>152.69262634631318</v>
      </c>
      <c r="K10" s="47">
        <f t="shared" si="0"/>
        <v>122.30988752727883</v>
      </c>
      <c r="L10" s="48">
        <f t="shared" si="0"/>
        <v>127.42881072026802</v>
      </c>
    </row>
    <row r="11" spans="1:12" x14ac:dyDescent="0.25">
      <c r="A11" s="49" t="s">
        <v>10</v>
      </c>
      <c r="B11" s="50">
        <v>770</v>
      </c>
      <c r="C11" s="51">
        <v>502</v>
      </c>
      <c r="D11" s="51">
        <v>1272</v>
      </c>
      <c r="E11" s="52">
        <f t="shared" si="1"/>
        <v>0.27530203143464393</v>
      </c>
      <c r="F11" s="50">
        <v>688</v>
      </c>
      <c r="G11" s="51">
        <v>287</v>
      </c>
      <c r="H11" s="51">
        <v>975</v>
      </c>
      <c r="I11" s="53">
        <f t="shared" si="2"/>
        <v>0.21502435840039519</v>
      </c>
      <c r="J11" s="54">
        <f t="shared" si="3"/>
        <v>111.91860465116279</v>
      </c>
      <c r="K11" s="55">
        <f t="shared" si="0"/>
        <v>174.91289198606273</v>
      </c>
      <c r="L11" s="56">
        <f t="shared" si="0"/>
        <v>130.46153846153845</v>
      </c>
    </row>
    <row r="12" spans="1:12" x14ac:dyDescent="0.25">
      <c r="A12" s="41" t="s">
        <v>11</v>
      </c>
      <c r="B12" s="42">
        <v>6528</v>
      </c>
      <c r="C12" s="43">
        <v>4844</v>
      </c>
      <c r="D12" s="43">
        <v>11372</v>
      </c>
      <c r="E12" s="44">
        <f t="shared" si="1"/>
        <v>2.4612694193984046</v>
      </c>
      <c r="F12" s="42">
        <v>6924</v>
      </c>
      <c r="G12" s="43">
        <v>3964</v>
      </c>
      <c r="H12" s="43">
        <v>10888</v>
      </c>
      <c r="I12" s="45">
        <f t="shared" si="2"/>
        <v>2.4012156043728234</v>
      </c>
      <c r="J12" s="46">
        <f>B12/F12*100</f>
        <v>94.280762564991335</v>
      </c>
      <c r="K12" s="47">
        <f t="shared" si="0"/>
        <v>122.19979818365287</v>
      </c>
      <c r="L12" s="48">
        <f t="shared" si="0"/>
        <v>104.4452608376194</v>
      </c>
    </row>
    <row r="13" spans="1:12" x14ac:dyDescent="0.25">
      <c r="A13" s="49" t="s">
        <v>2</v>
      </c>
      <c r="B13" s="50">
        <v>1746</v>
      </c>
      <c r="C13" s="51">
        <v>10899</v>
      </c>
      <c r="D13" s="51">
        <v>12645</v>
      </c>
      <c r="E13" s="52">
        <f t="shared" si="1"/>
        <v>2.7367878832476982</v>
      </c>
      <c r="F13" s="50">
        <v>1636</v>
      </c>
      <c r="G13" s="51">
        <v>11392</v>
      </c>
      <c r="H13" s="51">
        <v>13028</v>
      </c>
      <c r="I13" s="53">
        <f t="shared" si="2"/>
        <v>2.8731665038362548</v>
      </c>
      <c r="J13" s="54">
        <f>B13/F13*100</f>
        <v>106.72371638141809</v>
      </c>
      <c r="K13" s="55">
        <f t="shared" si="0"/>
        <v>95.672401685393254</v>
      </c>
      <c r="L13" s="56">
        <f t="shared" si="0"/>
        <v>97.060178077985881</v>
      </c>
    </row>
    <row r="14" spans="1:12" x14ac:dyDescent="0.25">
      <c r="A14" s="41" t="s">
        <v>12</v>
      </c>
      <c r="B14" s="42">
        <v>3254</v>
      </c>
      <c r="C14" s="43">
        <v>1997</v>
      </c>
      <c r="D14" s="43">
        <v>5251</v>
      </c>
      <c r="E14" s="44">
        <f t="shared" si="1"/>
        <v>1.1364866093265056</v>
      </c>
      <c r="F14" s="42">
        <v>3624</v>
      </c>
      <c r="G14" s="43">
        <v>2354</v>
      </c>
      <c r="H14" s="43">
        <v>5978</v>
      </c>
      <c r="I14" s="45">
        <f t="shared" si="2"/>
        <v>1.3183749892487822</v>
      </c>
      <c r="J14" s="46">
        <f t="shared" ref="J14:L26" si="4">B14/F14*100</f>
        <v>89.790286975717436</v>
      </c>
      <c r="K14" s="47">
        <f t="shared" si="0"/>
        <v>84.834324553950722</v>
      </c>
      <c r="L14" s="48">
        <f t="shared" si="0"/>
        <v>87.838742054198732</v>
      </c>
    </row>
    <row r="15" spans="1:12" x14ac:dyDescent="0.25">
      <c r="A15" s="49" t="s">
        <v>13</v>
      </c>
      <c r="B15" s="50">
        <v>5119</v>
      </c>
      <c r="C15" s="51">
        <v>2956</v>
      </c>
      <c r="D15" s="51">
        <v>8075</v>
      </c>
      <c r="E15" s="52">
        <f t="shared" si="1"/>
        <v>1.747691748297759</v>
      </c>
      <c r="F15" s="50">
        <v>4713</v>
      </c>
      <c r="G15" s="51">
        <v>2065</v>
      </c>
      <c r="H15" s="51">
        <v>6778</v>
      </c>
      <c r="I15" s="53">
        <f t="shared" si="2"/>
        <v>1.4948052320388499</v>
      </c>
      <c r="J15" s="54">
        <f t="shared" si="4"/>
        <v>108.61447061319754</v>
      </c>
      <c r="K15" s="55">
        <f t="shared" si="0"/>
        <v>143.14769975786925</v>
      </c>
      <c r="L15" s="56">
        <f t="shared" si="0"/>
        <v>119.13543818235468</v>
      </c>
    </row>
    <row r="16" spans="1:12" x14ac:dyDescent="0.25">
      <c r="A16" s="41" t="s">
        <v>14</v>
      </c>
      <c r="B16" s="42">
        <v>1139</v>
      </c>
      <c r="C16" s="43">
        <v>307</v>
      </c>
      <c r="D16" s="43">
        <v>1446</v>
      </c>
      <c r="E16" s="44">
        <f t="shared" si="1"/>
        <v>0.31296127158372256</v>
      </c>
      <c r="F16" s="42">
        <v>944</v>
      </c>
      <c r="G16" s="43">
        <v>245</v>
      </c>
      <c r="H16" s="43">
        <v>1189</v>
      </c>
      <c r="I16" s="45">
        <f t="shared" si="2"/>
        <v>0.26221944834673838</v>
      </c>
      <c r="J16" s="46">
        <f t="shared" si="4"/>
        <v>120.65677966101696</v>
      </c>
      <c r="K16" s="47">
        <f t="shared" si="0"/>
        <v>125.30612244897958</v>
      </c>
      <c r="L16" s="48">
        <f t="shared" si="0"/>
        <v>121.6148023549201</v>
      </c>
    </row>
    <row r="17" spans="1:12" x14ac:dyDescent="0.25">
      <c r="A17" s="49" t="s">
        <v>119</v>
      </c>
      <c r="B17" s="50">
        <v>19143</v>
      </c>
      <c r="C17" s="51">
        <v>33733</v>
      </c>
      <c r="D17" s="51">
        <v>52876</v>
      </c>
      <c r="E17" s="52">
        <f t="shared" si="1"/>
        <v>11.444080357026913</v>
      </c>
      <c r="F17" s="50">
        <v>18042</v>
      </c>
      <c r="G17" s="51">
        <v>41340</v>
      </c>
      <c r="H17" s="51">
        <v>59382</v>
      </c>
      <c r="I17" s="53">
        <f t="shared" si="2"/>
        <v>13.095975846699762</v>
      </c>
      <c r="J17" s="54">
        <f t="shared" si="4"/>
        <v>106.10242766877288</v>
      </c>
      <c r="K17" s="55">
        <f t="shared" si="0"/>
        <v>81.598935655539435</v>
      </c>
      <c r="L17" s="56">
        <f t="shared" si="0"/>
        <v>89.043817991984099</v>
      </c>
    </row>
    <row r="18" spans="1:12" x14ac:dyDescent="0.25">
      <c r="A18" s="41" t="s">
        <v>15</v>
      </c>
      <c r="B18" s="42">
        <v>1555</v>
      </c>
      <c r="C18" s="43">
        <v>1064</v>
      </c>
      <c r="D18" s="43">
        <v>2619</v>
      </c>
      <c r="E18" s="44">
        <f t="shared" si="1"/>
        <v>0.5668364939680286</v>
      </c>
      <c r="F18" s="42">
        <v>1241</v>
      </c>
      <c r="G18" s="43">
        <v>694</v>
      </c>
      <c r="H18" s="43">
        <v>1935</v>
      </c>
      <c r="I18" s="45">
        <f t="shared" si="2"/>
        <v>0.42674064974847664</v>
      </c>
      <c r="J18" s="46">
        <f t="shared" si="4"/>
        <v>125.30217566478645</v>
      </c>
      <c r="K18" s="47">
        <f t="shared" si="0"/>
        <v>153.31412103746399</v>
      </c>
      <c r="L18" s="48">
        <f t="shared" si="0"/>
        <v>135.34883720930233</v>
      </c>
    </row>
    <row r="19" spans="1:12" x14ac:dyDescent="0.25">
      <c r="A19" s="49" t="s">
        <v>5</v>
      </c>
      <c r="B19" s="50">
        <v>11762</v>
      </c>
      <c r="C19" s="51">
        <v>44077</v>
      </c>
      <c r="D19" s="51">
        <v>55839</v>
      </c>
      <c r="E19" s="52">
        <f t="shared" si="1"/>
        <v>12.085369601634497</v>
      </c>
      <c r="F19" s="50">
        <v>14580</v>
      </c>
      <c r="G19" s="51">
        <v>37246</v>
      </c>
      <c r="H19" s="51">
        <v>51826</v>
      </c>
      <c r="I19" s="53">
        <f t="shared" si="2"/>
        <v>11.429592203547571</v>
      </c>
      <c r="J19" s="54">
        <f t="shared" si="4"/>
        <v>80.672153635116601</v>
      </c>
      <c r="K19" s="55">
        <f t="shared" si="0"/>
        <v>118.34022445363262</v>
      </c>
      <c r="L19" s="56">
        <f t="shared" si="0"/>
        <v>107.74321768996256</v>
      </c>
    </row>
    <row r="20" spans="1:12" x14ac:dyDescent="0.25">
      <c r="A20" s="41" t="s">
        <v>4</v>
      </c>
      <c r="B20" s="42">
        <v>7640</v>
      </c>
      <c r="C20" s="43">
        <v>10146</v>
      </c>
      <c r="D20" s="43">
        <v>17786</v>
      </c>
      <c r="E20" s="44">
        <f t="shared" si="1"/>
        <v>3.8494669269627177</v>
      </c>
      <c r="F20" s="42">
        <v>6722</v>
      </c>
      <c r="G20" s="43">
        <v>9839</v>
      </c>
      <c r="H20" s="43">
        <v>16561</v>
      </c>
      <c r="I20" s="45">
        <f t="shared" si="2"/>
        <v>3.6523265635578923</v>
      </c>
      <c r="J20" s="46">
        <f t="shared" si="4"/>
        <v>113.65664980660517</v>
      </c>
      <c r="K20" s="47">
        <f t="shared" si="0"/>
        <v>103.12023579632077</v>
      </c>
      <c r="L20" s="48">
        <f t="shared" si="0"/>
        <v>107.39689632268583</v>
      </c>
    </row>
    <row r="21" spans="1:12" x14ac:dyDescent="0.25">
      <c r="A21" s="49" t="s">
        <v>16</v>
      </c>
      <c r="B21" s="50">
        <v>2646</v>
      </c>
      <c r="C21" s="51">
        <v>1729</v>
      </c>
      <c r="D21" s="51">
        <v>4375</v>
      </c>
      <c r="E21" s="52">
        <f t="shared" si="1"/>
        <v>0.94689181409321299</v>
      </c>
      <c r="F21" s="50">
        <v>2239</v>
      </c>
      <c r="G21" s="51">
        <v>1514</v>
      </c>
      <c r="H21" s="51">
        <v>3753</v>
      </c>
      <c r="I21" s="53">
        <f t="shared" si="2"/>
        <v>0.82767837648890574</v>
      </c>
      <c r="J21" s="54">
        <f t="shared" si="4"/>
        <v>118.17775792764627</v>
      </c>
      <c r="K21" s="55">
        <f t="shared" si="4"/>
        <v>114.20079260237782</v>
      </c>
      <c r="L21" s="56">
        <f t="shared" si="4"/>
        <v>116.57340794031441</v>
      </c>
    </row>
    <row r="22" spans="1:12" x14ac:dyDescent="0.25">
      <c r="A22" s="41" t="s">
        <v>17</v>
      </c>
      <c r="B22" s="42">
        <v>1008</v>
      </c>
      <c r="C22" s="43">
        <v>262</v>
      </c>
      <c r="D22" s="43">
        <v>1270</v>
      </c>
      <c r="E22" s="44">
        <f t="shared" si="1"/>
        <v>0.27486916660534411</v>
      </c>
      <c r="F22" s="42">
        <v>752</v>
      </c>
      <c r="G22" s="43">
        <v>217</v>
      </c>
      <c r="H22" s="43">
        <v>969</v>
      </c>
      <c r="I22" s="45">
        <f t="shared" si="2"/>
        <v>0.21370113157946971</v>
      </c>
      <c r="J22" s="46">
        <f t="shared" si="4"/>
        <v>134.04255319148936</v>
      </c>
      <c r="K22" s="47">
        <f t="shared" si="4"/>
        <v>120.7373271889401</v>
      </c>
      <c r="L22" s="48">
        <f t="shared" si="4"/>
        <v>131.06295149638802</v>
      </c>
    </row>
    <row r="23" spans="1:12" x14ac:dyDescent="0.25">
      <c r="A23" s="49" t="s">
        <v>18</v>
      </c>
      <c r="B23" s="50">
        <v>6786</v>
      </c>
      <c r="C23" s="51">
        <v>921</v>
      </c>
      <c r="D23" s="51">
        <v>7707</v>
      </c>
      <c r="E23" s="52">
        <f t="shared" si="1"/>
        <v>1.6680446197066041</v>
      </c>
      <c r="F23" s="50">
        <v>5298</v>
      </c>
      <c r="G23" s="51">
        <v>711</v>
      </c>
      <c r="H23" s="51">
        <v>6009</v>
      </c>
      <c r="I23" s="53">
        <f t="shared" si="2"/>
        <v>1.3252116611568971</v>
      </c>
      <c r="J23" s="54">
        <f t="shared" si="4"/>
        <v>128.08607021517554</v>
      </c>
      <c r="K23" s="55">
        <f t="shared" si="4"/>
        <v>129.53586497890294</v>
      </c>
      <c r="L23" s="56">
        <f t="shared" si="4"/>
        <v>128.25761357963054</v>
      </c>
    </row>
    <row r="24" spans="1:12" x14ac:dyDescent="0.25">
      <c r="A24" s="41" t="s">
        <v>3</v>
      </c>
      <c r="B24" s="42">
        <v>6801</v>
      </c>
      <c r="C24" s="43">
        <v>16903</v>
      </c>
      <c r="D24" s="43">
        <v>23704</v>
      </c>
      <c r="E24" s="44">
        <f t="shared" si="1"/>
        <v>5.1303139568606912</v>
      </c>
      <c r="F24" s="42">
        <v>6659</v>
      </c>
      <c r="G24" s="43">
        <v>19578</v>
      </c>
      <c r="H24" s="43">
        <v>26237</v>
      </c>
      <c r="I24" s="45">
        <f t="shared" si="2"/>
        <v>5.7862503501037628</v>
      </c>
      <c r="J24" s="46">
        <f t="shared" si="4"/>
        <v>102.13245232016818</v>
      </c>
      <c r="K24" s="47">
        <f t="shared" si="4"/>
        <v>86.336704464194497</v>
      </c>
      <c r="L24" s="48">
        <f t="shared" si="4"/>
        <v>90.345695010862528</v>
      </c>
    </row>
    <row r="25" spans="1:12" ht="15.75" thickBot="1" x14ac:dyDescent="0.3">
      <c r="A25" s="57" t="s">
        <v>19</v>
      </c>
      <c r="B25" s="50">
        <v>2387</v>
      </c>
      <c r="C25" s="51">
        <v>4016</v>
      </c>
      <c r="D25" s="51">
        <v>6403</v>
      </c>
      <c r="E25" s="52">
        <f t="shared" si="1"/>
        <v>1.3858167510031643</v>
      </c>
      <c r="F25" s="58">
        <v>1926</v>
      </c>
      <c r="G25" s="59">
        <v>3135</v>
      </c>
      <c r="H25" s="59">
        <v>5061</v>
      </c>
      <c r="I25" s="60">
        <f t="shared" si="2"/>
        <v>1.1161418234506668</v>
      </c>
      <c r="J25" s="61">
        <f t="shared" si="4"/>
        <v>123.93561786085149</v>
      </c>
      <c r="K25" s="62">
        <f t="shared" si="4"/>
        <v>128.10207336523126</v>
      </c>
      <c r="L25" s="63">
        <f t="shared" si="4"/>
        <v>126.51649871566883</v>
      </c>
    </row>
    <row r="26" spans="1:12" ht="15.75" thickBot="1" x14ac:dyDescent="0.3">
      <c r="A26" s="64" t="s">
        <v>0</v>
      </c>
      <c r="B26" s="65">
        <f>SUM(B5:B25)</f>
        <v>135204</v>
      </c>
      <c r="C26" s="66">
        <f>SUM(C5:C25)</f>
        <v>326834</v>
      </c>
      <c r="D26" s="66">
        <f>SUM(D5:D25)</f>
        <v>462038</v>
      </c>
      <c r="E26" s="149">
        <f t="shared" si="1"/>
        <v>100</v>
      </c>
      <c r="F26" s="65">
        <f>SUM(F5:F25)</f>
        <v>122869</v>
      </c>
      <c r="G26" s="66">
        <f>SUM(G5:G25)</f>
        <v>330568</v>
      </c>
      <c r="H26" s="66">
        <f>SUM(H5:H25)</f>
        <v>453437</v>
      </c>
      <c r="I26" s="67">
        <f t="shared" si="2"/>
        <v>100</v>
      </c>
      <c r="J26" s="68">
        <f>B26/F26*100</f>
        <v>110.03914738461289</v>
      </c>
      <c r="K26" s="69">
        <f t="shared" si="4"/>
        <v>98.870429079644722</v>
      </c>
      <c r="L26" s="70">
        <f t="shared" si="4"/>
        <v>101.89684564779671</v>
      </c>
    </row>
    <row r="27" spans="1:12" ht="15.75" thickBot="1" x14ac:dyDescent="0.3"/>
    <row r="28" spans="1:12" ht="15.75" thickBot="1" x14ac:dyDescent="0.3">
      <c r="A28" s="222" t="s">
        <v>130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3"/>
    </row>
    <row r="29" spans="1:12" ht="15.75" thickBot="1" x14ac:dyDescent="0.3">
      <c r="A29" s="25"/>
      <c r="B29" s="25"/>
      <c r="C29" s="25"/>
      <c r="D29" s="25"/>
      <c r="E29" s="26"/>
      <c r="F29" s="25"/>
      <c r="G29" s="25"/>
      <c r="H29" s="25"/>
      <c r="I29" s="27"/>
      <c r="J29" s="27"/>
      <c r="K29" s="27"/>
      <c r="L29" s="27"/>
    </row>
    <row r="30" spans="1:12" x14ac:dyDescent="0.25">
      <c r="A30" s="230" t="s">
        <v>1</v>
      </c>
      <c r="B30" s="224" t="s">
        <v>121</v>
      </c>
      <c r="C30" s="225"/>
      <c r="D30" s="225"/>
      <c r="E30" s="226"/>
      <c r="F30" s="224" t="s">
        <v>112</v>
      </c>
      <c r="G30" s="225"/>
      <c r="H30" s="225"/>
      <c r="I30" s="226"/>
      <c r="J30" s="227" t="s">
        <v>122</v>
      </c>
      <c r="K30" s="228"/>
      <c r="L30" s="229"/>
    </row>
    <row r="31" spans="1:12" ht="15.75" thickBot="1" x14ac:dyDescent="0.3">
      <c r="A31" s="231"/>
      <c r="B31" s="28" t="s">
        <v>116</v>
      </c>
      <c r="C31" s="29" t="s">
        <v>117</v>
      </c>
      <c r="D31" s="29" t="s">
        <v>37</v>
      </c>
      <c r="E31" s="30" t="s">
        <v>21</v>
      </c>
      <c r="F31" s="28" t="s">
        <v>116</v>
      </c>
      <c r="G31" s="29" t="s">
        <v>117</v>
      </c>
      <c r="H31" s="29" t="s">
        <v>37</v>
      </c>
      <c r="I31" s="30" t="s">
        <v>21</v>
      </c>
      <c r="J31" s="31" t="s">
        <v>116</v>
      </c>
      <c r="K31" s="32" t="s">
        <v>117</v>
      </c>
      <c r="L31" s="30" t="s">
        <v>37</v>
      </c>
    </row>
    <row r="32" spans="1:12" x14ac:dyDescent="0.25">
      <c r="A32" s="33" t="s">
        <v>7</v>
      </c>
      <c r="B32" s="34">
        <v>6463</v>
      </c>
      <c r="C32" s="35">
        <v>2010</v>
      </c>
      <c r="D32" s="35">
        <v>8473</v>
      </c>
      <c r="E32" s="36">
        <f>D32/$D$53*100</f>
        <v>0.77185854573942836</v>
      </c>
      <c r="F32" s="34">
        <v>5708</v>
      </c>
      <c r="G32" s="35">
        <v>1785</v>
      </c>
      <c r="H32" s="35">
        <v>7493</v>
      </c>
      <c r="I32" s="37">
        <f>H32/$H$53*100</f>
        <v>0.6504007173243731</v>
      </c>
      <c r="J32" s="38">
        <f>B32/F32*100</f>
        <v>113.22704975473022</v>
      </c>
      <c r="K32" s="39">
        <f t="shared" ref="K32:L53" si="5">C32/G32*100</f>
        <v>112.60504201680672</v>
      </c>
      <c r="L32" s="40">
        <f t="shared" si="5"/>
        <v>113.07887361537435</v>
      </c>
    </row>
    <row r="33" spans="1:12" x14ac:dyDescent="0.25">
      <c r="A33" s="41" t="s">
        <v>8</v>
      </c>
      <c r="B33" s="42">
        <v>2303</v>
      </c>
      <c r="C33" s="43">
        <v>2133</v>
      </c>
      <c r="D33" s="43">
        <v>4436</v>
      </c>
      <c r="E33" s="44">
        <f t="shared" ref="E33:E53" si="6">D33/$D$53*100</f>
        <v>0.40410297520360011</v>
      </c>
      <c r="F33" s="42">
        <v>1646</v>
      </c>
      <c r="G33" s="43">
        <v>2106</v>
      </c>
      <c r="H33" s="43">
        <v>3752</v>
      </c>
      <c r="I33" s="45">
        <f t="shared" ref="I33:I53" si="7">H33/$H$53*100</f>
        <v>0.32567776476725585</v>
      </c>
      <c r="J33" s="46">
        <f>B33/F33*100</f>
        <v>139.91494532199272</v>
      </c>
      <c r="K33" s="47">
        <f t="shared" si="5"/>
        <v>101.28205128205127</v>
      </c>
      <c r="L33" s="48">
        <f t="shared" si="5"/>
        <v>118.23027718550108</v>
      </c>
    </row>
    <row r="34" spans="1:12" x14ac:dyDescent="0.25">
      <c r="A34" s="49" t="s">
        <v>6</v>
      </c>
      <c r="B34" s="50">
        <v>17398</v>
      </c>
      <c r="C34" s="51">
        <v>109892</v>
      </c>
      <c r="D34" s="51">
        <v>127290</v>
      </c>
      <c r="E34" s="52">
        <f t="shared" si="6"/>
        <v>11.59564195528996</v>
      </c>
      <c r="F34" s="50">
        <v>17964</v>
      </c>
      <c r="G34" s="51">
        <v>106267</v>
      </c>
      <c r="H34" s="51">
        <v>124231</v>
      </c>
      <c r="I34" s="53">
        <f t="shared" si="7"/>
        <v>10.783388697974669</v>
      </c>
      <c r="J34" s="54">
        <f>B34/F34*100</f>
        <v>96.84925406368292</v>
      </c>
      <c r="K34" s="55">
        <f t="shared" si="5"/>
        <v>103.4112189108566</v>
      </c>
      <c r="L34" s="56">
        <f t="shared" si="5"/>
        <v>102.46234836715473</v>
      </c>
    </row>
    <row r="35" spans="1:12" x14ac:dyDescent="0.25">
      <c r="A35" s="41" t="s">
        <v>113</v>
      </c>
      <c r="B35" s="42">
        <v>40341</v>
      </c>
      <c r="C35" s="43">
        <v>127998</v>
      </c>
      <c r="D35" s="43">
        <v>168339</v>
      </c>
      <c r="E35" s="44">
        <f t="shared" si="6"/>
        <v>15.335052015960063</v>
      </c>
      <c r="F35" s="42">
        <v>35012</v>
      </c>
      <c r="G35" s="43">
        <v>121311</v>
      </c>
      <c r="H35" s="43">
        <v>156323</v>
      </c>
      <c r="I35" s="45">
        <f t="shared" si="7"/>
        <v>13.569009920498864</v>
      </c>
      <c r="J35" s="46">
        <f>B35/F35*100</f>
        <v>115.22049583000114</v>
      </c>
      <c r="K35" s="47">
        <f t="shared" si="5"/>
        <v>105.51227835892871</v>
      </c>
      <c r="L35" s="48">
        <f t="shared" si="5"/>
        <v>107.68664879768173</v>
      </c>
    </row>
    <row r="36" spans="1:12" x14ac:dyDescent="0.25">
      <c r="A36" s="49" t="s">
        <v>118</v>
      </c>
      <c r="B36" s="50">
        <v>58239</v>
      </c>
      <c r="C36" s="51">
        <v>197677</v>
      </c>
      <c r="D36" s="51">
        <v>255916</v>
      </c>
      <c r="E36" s="52">
        <f t="shared" si="6"/>
        <v>23.31298850365296</v>
      </c>
      <c r="F36" s="50">
        <v>39995</v>
      </c>
      <c r="G36" s="51">
        <v>272545</v>
      </c>
      <c r="H36" s="51">
        <v>312540</v>
      </c>
      <c r="I36" s="53">
        <f t="shared" si="7"/>
        <v>27.128818923336389</v>
      </c>
      <c r="J36" s="54">
        <f>B36/F36*100</f>
        <v>145.61570196274533</v>
      </c>
      <c r="K36" s="55">
        <f t="shared" si="5"/>
        <v>72.530040910675297</v>
      </c>
      <c r="L36" s="56">
        <f t="shared" si="5"/>
        <v>81.882639022205154</v>
      </c>
    </row>
    <row r="37" spans="1:12" x14ac:dyDescent="0.25">
      <c r="A37" s="41" t="s">
        <v>9</v>
      </c>
      <c r="B37" s="42">
        <v>3390</v>
      </c>
      <c r="C37" s="43">
        <v>10024</v>
      </c>
      <c r="D37" s="43">
        <v>13414</v>
      </c>
      <c r="E37" s="44">
        <f t="shared" si="6"/>
        <v>1.2219651283546196</v>
      </c>
      <c r="F37" s="42">
        <v>2345</v>
      </c>
      <c r="G37" s="43">
        <v>7951</v>
      </c>
      <c r="H37" s="43">
        <v>10296</v>
      </c>
      <c r="I37" s="45">
        <f t="shared" si="7"/>
        <v>0.89370422868967647</v>
      </c>
      <c r="J37" s="46">
        <f t="shared" ref="J37:J38" si="8">B37/F37*100</f>
        <v>144.56289978678038</v>
      </c>
      <c r="K37" s="47">
        <f t="shared" si="5"/>
        <v>126.07219217708464</v>
      </c>
      <c r="L37" s="48">
        <f t="shared" si="5"/>
        <v>130.28360528360528</v>
      </c>
    </row>
    <row r="38" spans="1:12" x14ac:dyDescent="0.25">
      <c r="A38" s="49" t="s">
        <v>10</v>
      </c>
      <c r="B38" s="50">
        <v>1425</v>
      </c>
      <c r="C38" s="51">
        <v>1256</v>
      </c>
      <c r="D38" s="51">
        <v>2681</v>
      </c>
      <c r="E38" s="52">
        <f t="shared" si="6"/>
        <v>0.24422905241678355</v>
      </c>
      <c r="F38" s="50">
        <v>1558</v>
      </c>
      <c r="G38" s="51">
        <v>696</v>
      </c>
      <c r="H38" s="51">
        <v>2254</v>
      </c>
      <c r="I38" s="53">
        <f t="shared" si="7"/>
        <v>0.19564970196838874</v>
      </c>
      <c r="J38" s="54">
        <f t="shared" si="8"/>
        <v>91.463414634146346</v>
      </c>
      <c r="K38" s="55">
        <f t="shared" si="5"/>
        <v>180.45977011494253</v>
      </c>
      <c r="L38" s="56">
        <f t="shared" si="5"/>
        <v>118.944099378882</v>
      </c>
    </row>
    <row r="39" spans="1:12" x14ac:dyDescent="0.25">
      <c r="A39" s="41" t="s">
        <v>11</v>
      </c>
      <c r="B39" s="42">
        <v>13592</v>
      </c>
      <c r="C39" s="43">
        <v>10103</v>
      </c>
      <c r="D39" s="43">
        <v>23695</v>
      </c>
      <c r="E39" s="44">
        <f t="shared" si="6"/>
        <v>2.1585256982527739</v>
      </c>
      <c r="F39" s="42">
        <v>14500</v>
      </c>
      <c r="G39" s="43">
        <v>9696</v>
      </c>
      <c r="H39" s="43">
        <v>24196</v>
      </c>
      <c r="I39" s="45">
        <f t="shared" si="7"/>
        <v>2.1002396578647451</v>
      </c>
      <c r="J39" s="46">
        <f>B39/F39*100</f>
        <v>93.737931034482756</v>
      </c>
      <c r="K39" s="47">
        <f t="shared" si="5"/>
        <v>104.19760726072607</v>
      </c>
      <c r="L39" s="48">
        <f t="shared" si="5"/>
        <v>97.929409819804931</v>
      </c>
    </row>
    <row r="40" spans="1:12" x14ac:dyDescent="0.25">
      <c r="A40" s="49" t="s">
        <v>2</v>
      </c>
      <c r="B40" s="50">
        <v>3357</v>
      </c>
      <c r="C40" s="51">
        <v>15216</v>
      </c>
      <c r="D40" s="51">
        <v>18573</v>
      </c>
      <c r="E40" s="52">
        <f t="shared" si="6"/>
        <v>1.6919306939712502</v>
      </c>
      <c r="F40" s="50">
        <v>3274</v>
      </c>
      <c r="G40" s="51">
        <v>14705</v>
      </c>
      <c r="H40" s="51">
        <v>17979</v>
      </c>
      <c r="I40" s="53">
        <f t="shared" si="7"/>
        <v>1.5605971569164427</v>
      </c>
      <c r="J40" s="54">
        <f>B40/F40*100</f>
        <v>102.53512522907758</v>
      </c>
      <c r="K40" s="55">
        <f t="shared" si="5"/>
        <v>103.47500850051003</v>
      </c>
      <c r="L40" s="56">
        <f t="shared" si="5"/>
        <v>103.30385449691306</v>
      </c>
    </row>
    <row r="41" spans="1:12" x14ac:dyDescent="0.25">
      <c r="A41" s="41" t="s">
        <v>12</v>
      </c>
      <c r="B41" s="42">
        <v>6011</v>
      </c>
      <c r="C41" s="43">
        <v>5002</v>
      </c>
      <c r="D41" s="43">
        <v>11013</v>
      </c>
      <c r="E41" s="44">
        <f t="shared" si="6"/>
        <v>1.0032430265818864</v>
      </c>
      <c r="F41" s="42">
        <v>7181</v>
      </c>
      <c r="G41" s="43">
        <v>5452</v>
      </c>
      <c r="H41" s="43">
        <v>12633</v>
      </c>
      <c r="I41" s="45">
        <f t="shared" si="7"/>
        <v>1.0965584227891105</v>
      </c>
      <c r="J41" s="46">
        <f t="shared" ref="J41:J52" si="9">B41/F41*100</f>
        <v>83.707004595460248</v>
      </c>
      <c r="K41" s="47">
        <f t="shared" si="5"/>
        <v>91.746148202494496</v>
      </c>
      <c r="L41" s="48">
        <f t="shared" si="5"/>
        <v>87.176442650201864</v>
      </c>
    </row>
    <row r="42" spans="1:12" x14ac:dyDescent="0.25">
      <c r="A42" s="49" t="s">
        <v>13</v>
      </c>
      <c r="B42" s="50">
        <v>10715</v>
      </c>
      <c r="C42" s="51">
        <v>8706</v>
      </c>
      <c r="D42" s="51">
        <v>19421</v>
      </c>
      <c r="E42" s="52">
        <f t="shared" si="6"/>
        <v>1.7691803159218029</v>
      </c>
      <c r="F42" s="50">
        <v>8734</v>
      </c>
      <c r="G42" s="51">
        <v>4740</v>
      </c>
      <c r="H42" s="51">
        <v>13474</v>
      </c>
      <c r="I42" s="53">
        <f t="shared" si="7"/>
        <v>1.1695581563097028</v>
      </c>
      <c r="J42" s="54">
        <f t="shared" si="9"/>
        <v>122.68147469658805</v>
      </c>
      <c r="K42" s="55">
        <f t="shared" si="5"/>
        <v>183.67088607594937</v>
      </c>
      <c r="L42" s="56">
        <f t="shared" si="5"/>
        <v>144.13685616743356</v>
      </c>
    </row>
    <row r="43" spans="1:12" x14ac:dyDescent="0.25">
      <c r="A43" s="41" t="s">
        <v>14</v>
      </c>
      <c r="B43" s="42">
        <v>2186</v>
      </c>
      <c r="C43" s="43">
        <v>1107</v>
      </c>
      <c r="D43" s="43">
        <v>3293</v>
      </c>
      <c r="E43" s="44">
        <f t="shared" si="6"/>
        <v>0.29997995882449396</v>
      </c>
      <c r="F43" s="42">
        <v>1786</v>
      </c>
      <c r="G43" s="43">
        <v>411</v>
      </c>
      <c r="H43" s="43">
        <v>2197</v>
      </c>
      <c r="I43" s="45">
        <f t="shared" si="7"/>
        <v>0.19070203869767086</v>
      </c>
      <c r="J43" s="46">
        <f t="shared" si="9"/>
        <v>122.39641657334826</v>
      </c>
      <c r="K43" s="47">
        <f t="shared" si="5"/>
        <v>269.34306569343067</v>
      </c>
      <c r="L43" s="48">
        <f t="shared" si="5"/>
        <v>149.88620846609012</v>
      </c>
    </row>
    <row r="44" spans="1:12" x14ac:dyDescent="0.25">
      <c r="A44" s="49" t="s">
        <v>119</v>
      </c>
      <c r="B44" s="50">
        <v>53956</v>
      </c>
      <c r="C44" s="51">
        <v>100650</v>
      </c>
      <c r="D44" s="51">
        <v>154606</v>
      </c>
      <c r="E44" s="52">
        <f t="shared" si="6"/>
        <v>14.084027183121686</v>
      </c>
      <c r="F44" s="50">
        <v>50370</v>
      </c>
      <c r="G44" s="51">
        <v>120660</v>
      </c>
      <c r="H44" s="51">
        <v>171030</v>
      </c>
      <c r="I44" s="53">
        <f t="shared" si="7"/>
        <v>14.845593845454097</v>
      </c>
      <c r="J44" s="54">
        <f t="shared" si="9"/>
        <v>107.11931705380186</v>
      </c>
      <c r="K44" s="55">
        <f t="shared" si="5"/>
        <v>83.416210840377929</v>
      </c>
      <c r="L44" s="56">
        <f t="shared" si="5"/>
        <v>90.397006373150916</v>
      </c>
    </row>
    <row r="45" spans="1:12" x14ac:dyDescent="0.25">
      <c r="A45" s="41" t="s">
        <v>15</v>
      </c>
      <c r="B45" s="42">
        <v>8470</v>
      </c>
      <c r="C45" s="43">
        <v>2409</v>
      </c>
      <c r="D45" s="43">
        <v>10879</v>
      </c>
      <c r="E45" s="44">
        <f t="shared" si="6"/>
        <v>0.99103612877366221</v>
      </c>
      <c r="F45" s="42">
        <v>4374</v>
      </c>
      <c r="G45" s="43">
        <v>2087</v>
      </c>
      <c r="H45" s="43">
        <v>6461</v>
      </c>
      <c r="I45" s="45">
        <f t="shared" si="7"/>
        <v>0.56082197179137527</v>
      </c>
      <c r="J45" s="46">
        <f t="shared" si="9"/>
        <v>193.64426154549614</v>
      </c>
      <c r="K45" s="47">
        <f t="shared" si="5"/>
        <v>115.42884523239098</v>
      </c>
      <c r="L45" s="48">
        <f t="shared" si="5"/>
        <v>168.37950781612753</v>
      </c>
    </row>
    <row r="46" spans="1:12" x14ac:dyDescent="0.25">
      <c r="A46" s="49" t="s">
        <v>5</v>
      </c>
      <c r="B46" s="50">
        <v>26762</v>
      </c>
      <c r="C46" s="51">
        <v>108263</v>
      </c>
      <c r="D46" s="51">
        <v>135025</v>
      </c>
      <c r="E46" s="52">
        <f t="shared" si="6"/>
        <v>12.300271466831854</v>
      </c>
      <c r="F46" s="50">
        <v>35073</v>
      </c>
      <c r="G46" s="51">
        <v>106030</v>
      </c>
      <c r="H46" s="51">
        <v>141103</v>
      </c>
      <c r="I46" s="53">
        <f t="shared" si="7"/>
        <v>12.24789702610717</v>
      </c>
      <c r="J46" s="54">
        <f t="shared" si="9"/>
        <v>76.303709406095848</v>
      </c>
      <c r="K46" s="55">
        <f t="shared" si="5"/>
        <v>102.10600773366028</v>
      </c>
      <c r="L46" s="56">
        <f t="shared" si="5"/>
        <v>95.692508309532755</v>
      </c>
    </row>
    <row r="47" spans="1:12" x14ac:dyDescent="0.25">
      <c r="A47" s="41" t="s">
        <v>4</v>
      </c>
      <c r="B47" s="42">
        <v>18212</v>
      </c>
      <c r="C47" s="43">
        <v>24577</v>
      </c>
      <c r="D47" s="43">
        <v>42789</v>
      </c>
      <c r="E47" s="44">
        <f t="shared" si="6"/>
        <v>3.8979175396724179</v>
      </c>
      <c r="F47" s="42">
        <v>17280</v>
      </c>
      <c r="G47" s="43">
        <v>29948</v>
      </c>
      <c r="H47" s="43">
        <v>47228</v>
      </c>
      <c r="I47" s="45">
        <f t="shared" si="7"/>
        <v>4.0994428236748295</v>
      </c>
      <c r="J47" s="46">
        <f t="shared" si="9"/>
        <v>105.39351851851852</v>
      </c>
      <c r="K47" s="47">
        <f t="shared" si="5"/>
        <v>82.065580339254709</v>
      </c>
      <c r="L47" s="48">
        <f t="shared" si="5"/>
        <v>90.60091471161175</v>
      </c>
    </row>
    <row r="48" spans="1:12" x14ac:dyDescent="0.25">
      <c r="A48" s="49" t="s">
        <v>16</v>
      </c>
      <c r="B48" s="50">
        <v>7380</v>
      </c>
      <c r="C48" s="51">
        <v>3385</v>
      </c>
      <c r="D48" s="51">
        <v>10765</v>
      </c>
      <c r="E48" s="52">
        <f t="shared" si="6"/>
        <v>0.9806511560114417</v>
      </c>
      <c r="F48" s="50">
        <v>6236</v>
      </c>
      <c r="G48" s="51">
        <v>3911</v>
      </c>
      <c r="H48" s="51">
        <v>10147</v>
      </c>
      <c r="I48" s="53">
        <f t="shared" si="7"/>
        <v>0.88077086329779986</v>
      </c>
      <c r="J48" s="54">
        <f t="shared" si="9"/>
        <v>118.34509300833869</v>
      </c>
      <c r="K48" s="55">
        <f t="shared" si="5"/>
        <v>86.550754282792113</v>
      </c>
      <c r="L48" s="56">
        <f t="shared" si="5"/>
        <v>106.09047008968169</v>
      </c>
    </row>
    <row r="49" spans="1:12" x14ac:dyDescent="0.25">
      <c r="A49" s="41" t="s">
        <v>17</v>
      </c>
      <c r="B49" s="42">
        <v>2513</v>
      </c>
      <c r="C49" s="43">
        <v>703</v>
      </c>
      <c r="D49" s="43">
        <v>3216</v>
      </c>
      <c r="E49" s="44">
        <f t="shared" si="6"/>
        <v>0.29296554739738007</v>
      </c>
      <c r="F49" s="42">
        <v>2835</v>
      </c>
      <c r="G49" s="43">
        <v>820</v>
      </c>
      <c r="H49" s="43">
        <v>3655</v>
      </c>
      <c r="I49" s="45">
        <f t="shared" si="7"/>
        <v>0.31725805709603416</v>
      </c>
      <c r="J49" s="46">
        <f t="shared" si="9"/>
        <v>88.641975308641975</v>
      </c>
      <c r="K49" s="47">
        <f t="shared" si="5"/>
        <v>85.731707317073173</v>
      </c>
      <c r="L49" s="48">
        <f t="shared" si="5"/>
        <v>87.989056087551305</v>
      </c>
    </row>
    <row r="50" spans="1:12" x14ac:dyDescent="0.25">
      <c r="A50" s="49" t="s">
        <v>18</v>
      </c>
      <c r="B50" s="50">
        <v>9726</v>
      </c>
      <c r="C50" s="51">
        <v>2708</v>
      </c>
      <c r="D50" s="51">
        <v>12434</v>
      </c>
      <c r="E50" s="52">
        <f t="shared" si="6"/>
        <v>1.1326908011004426</v>
      </c>
      <c r="F50" s="50">
        <v>9339</v>
      </c>
      <c r="G50" s="51">
        <v>1772</v>
      </c>
      <c r="H50" s="51">
        <v>11111</v>
      </c>
      <c r="I50" s="53">
        <f t="shared" si="7"/>
        <v>0.96444713334994125</v>
      </c>
      <c r="J50" s="54">
        <f t="shared" si="9"/>
        <v>104.14391262447799</v>
      </c>
      <c r="K50" s="55">
        <f t="shared" si="5"/>
        <v>152.8216704288939</v>
      </c>
      <c r="L50" s="56">
        <f t="shared" si="5"/>
        <v>111.90711907119071</v>
      </c>
    </row>
    <row r="51" spans="1:12" x14ac:dyDescent="0.25">
      <c r="A51" s="41" t="s">
        <v>3</v>
      </c>
      <c r="B51" s="42">
        <v>16319</v>
      </c>
      <c r="C51" s="43">
        <v>43401</v>
      </c>
      <c r="D51" s="43">
        <v>59720</v>
      </c>
      <c r="E51" s="44">
        <f t="shared" si="6"/>
        <v>5.4402681873667715</v>
      </c>
      <c r="F51" s="42">
        <v>15672</v>
      </c>
      <c r="G51" s="43">
        <v>49045</v>
      </c>
      <c r="H51" s="43">
        <v>64717</v>
      </c>
      <c r="I51" s="45">
        <f t="shared" si="7"/>
        <v>5.6175074366851003</v>
      </c>
      <c r="J51" s="46">
        <f t="shared" si="9"/>
        <v>104.128381827463</v>
      </c>
      <c r="K51" s="47">
        <f t="shared" si="5"/>
        <v>88.492201039861357</v>
      </c>
      <c r="L51" s="48">
        <f t="shared" si="5"/>
        <v>92.278690297757919</v>
      </c>
    </row>
    <row r="52" spans="1:12" ht="15.75" thickBot="1" x14ac:dyDescent="0.3">
      <c r="A52" s="57" t="s">
        <v>19</v>
      </c>
      <c r="B52" s="50">
        <v>4741</v>
      </c>
      <c r="C52" s="51">
        <v>7021</v>
      </c>
      <c r="D52" s="51">
        <v>11762</v>
      </c>
      <c r="E52" s="52">
        <f t="shared" si="6"/>
        <v>1.0714741195547215</v>
      </c>
      <c r="F52" s="58">
        <v>3366</v>
      </c>
      <c r="G52" s="59">
        <v>5873</v>
      </c>
      <c r="H52" s="59">
        <v>9239</v>
      </c>
      <c r="I52" s="60">
        <f t="shared" si="7"/>
        <v>0.8019554554063637</v>
      </c>
      <c r="J52" s="61">
        <f t="shared" si="9"/>
        <v>140.84967320261438</v>
      </c>
      <c r="K52" s="62">
        <f t="shared" si="5"/>
        <v>119.54707985697259</v>
      </c>
      <c r="L52" s="63">
        <f t="shared" si="5"/>
        <v>127.30815023270917</v>
      </c>
    </row>
    <row r="53" spans="1:12" ht="15.75" thickBot="1" x14ac:dyDescent="0.3">
      <c r="A53" s="64" t="s">
        <v>0</v>
      </c>
      <c r="B53" s="65">
        <f>SUM(B32:B52)</f>
        <v>313499</v>
      </c>
      <c r="C53" s="66">
        <f>SUM(C32:C52)</f>
        <v>784241</v>
      </c>
      <c r="D53" s="66">
        <f>SUM(D32:D52)</f>
        <v>1097740</v>
      </c>
      <c r="E53" s="67">
        <f t="shared" si="6"/>
        <v>100</v>
      </c>
      <c r="F53" s="65">
        <f>SUM(F32:F52)</f>
        <v>284248</v>
      </c>
      <c r="G53" s="66">
        <f>SUM(G32:G52)</f>
        <v>867811</v>
      </c>
      <c r="H53" s="66">
        <f>SUM(H32:H52)</f>
        <v>1152059</v>
      </c>
      <c r="I53" s="67">
        <f t="shared" si="7"/>
        <v>100</v>
      </c>
      <c r="J53" s="68">
        <f>B53/F53*100</f>
        <v>110.29066167571979</v>
      </c>
      <c r="K53" s="69">
        <f t="shared" si="5"/>
        <v>90.370022965830117</v>
      </c>
      <c r="L53" s="70">
        <f t="shared" si="5"/>
        <v>95.285050505225868</v>
      </c>
    </row>
    <row r="54" spans="1:12" ht="15.75" thickBot="1" x14ac:dyDescent="0.3"/>
    <row r="55" spans="1:12" ht="15.75" thickBot="1" x14ac:dyDescent="0.3">
      <c r="A55" s="206" t="s">
        <v>114</v>
      </c>
      <c r="B55" s="207"/>
      <c r="C55" s="207"/>
      <c r="D55" s="207"/>
      <c r="E55" s="207"/>
      <c r="F55" s="207"/>
      <c r="G55" s="207"/>
      <c r="H55" s="207"/>
      <c r="I55" s="207"/>
      <c r="J55" s="220"/>
      <c r="K55" s="220"/>
      <c r="L55" s="221"/>
    </row>
  </sheetData>
  <mergeCells count="11">
    <mergeCell ref="A55:L55"/>
    <mergeCell ref="A1:L1"/>
    <mergeCell ref="B3:E3"/>
    <mergeCell ref="F3:I3"/>
    <mergeCell ref="J3:L3"/>
    <mergeCell ref="A28:L28"/>
    <mergeCell ref="B30:E30"/>
    <mergeCell ref="F30:I30"/>
    <mergeCell ref="J30:L30"/>
    <mergeCell ref="A3:A4"/>
    <mergeCell ref="A30:A31"/>
  </mergeCells>
  <pageMargins left="0.7" right="0.7" top="0.75" bottom="0.75" header="0.3" footer="0.3"/>
  <pageSetup paperSize="9" scale="48" orientation="landscape" r:id="rId1"/>
  <headerFooter>
    <oddFooter>&amp;CPRIREDILA HRVATSKA TURISTIČKA ZAJEDNICA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I-III - trž. ukup. (udjel)</vt:lpstr>
      <vt:lpstr>I-III - trž. ukup. (abec.)</vt:lpstr>
      <vt:lpstr>I-III - vrste smještaja</vt:lpstr>
      <vt:lpstr>I-III - žup. ukup.</vt:lpstr>
      <vt:lpstr>III - trž. ukup. (udjel)</vt:lpstr>
      <vt:lpstr>III - trž. ukup. (abec.)</vt:lpstr>
      <vt:lpstr>III - vrste smještaja</vt:lpstr>
      <vt:lpstr>III - žup. ukup.</vt:lpstr>
      <vt:lpstr>'III - trž. ukup. (abec.)'!Print_Area</vt:lpstr>
      <vt:lpstr>'III - trž. ukup. (udjel)'!Print_Area</vt:lpstr>
      <vt:lpstr>'III - vrste smještaja'!Print_Area</vt:lpstr>
      <vt:lpstr>'III - žup. ukup.'!Print_Area</vt:lpstr>
      <vt:lpstr>'I-III - trž. ukup. (abec.)'!Print_Area</vt:lpstr>
      <vt:lpstr>'I-III - trž. ukup. (udjel)'!Print_Area</vt:lpstr>
      <vt:lpstr>'I-III - vrste smještaja'!Print_Area</vt:lpstr>
      <vt:lpstr>'I-III - žup. ukup.'!Print_Area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Lešćan</dc:creator>
  <cp:lastModifiedBy>Matea Bošnjak</cp:lastModifiedBy>
  <cp:lastPrinted>2018-10-03T07:06:56Z</cp:lastPrinted>
  <dcterms:created xsi:type="dcterms:W3CDTF">2008-02-13T12:52:46Z</dcterms:created>
  <dcterms:modified xsi:type="dcterms:W3CDTF">2021-06-09T13:12:43Z</dcterms:modified>
</cp:coreProperties>
</file>