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992" yWindow="-60" windowWidth="9612" windowHeight="12912"/>
  </bookViews>
  <sheets>
    <sheet name="TROŠKOVNIK" sheetId="3" r:id="rId1"/>
  </sheets>
  <definedNames>
    <definedName name="_xlnm.Print_Area" localSheetId="0">TROŠKOVNIK!$A$1:$N$44</definedName>
    <definedName name="_xlnm.Print_Titles" localSheetId="0">TROŠKOVNIK!$A:$D</definedName>
  </definedNames>
  <calcPr calcId="145621"/>
</workbook>
</file>

<file path=xl/calcChain.xml><?xml version="1.0" encoding="utf-8"?>
<calcChain xmlns="http://schemas.openxmlformats.org/spreadsheetml/2006/main">
  <c r="M7" i="3" l="1"/>
  <c r="M9" i="3"/>
  <c r="M11" i="3"/>
  <c r="M13" i="3"/>
  <c r="M15" i="3"/>
  <c r="M17" i="3"/>
  <c r="M18" i="3"/>
  <c r="M20" i="3"/>
  <c r="M21" i="3"/>
  <c r="M22" i="3"/>
  <c r="M23" i="3"/>
  <c r="M24" i="3"/>
  <c r="M25" i="3"/>
  <c r="M27" i="3"/>
  <c r="M29" i="3"/>
  <c r="M31" i="3"/>
  <c r="M33" i="3"/>
  <c r="M35" i="3"/>
  <c r="M36" i="3"/>
  <c r="M38" i="3"/>
  <c r="M40" i="3"/>
  <c r="N6" i="3"/>
  <c r="M6" i="3"/>
  <c r="N7" i="3" l="1"/>
  <c r="N9" i="3"/>
  <c r="N11" i="3"/>
  <c r="N13" i="3"/>
  <c r="N15" i="3"/>
  <c r="N17" i="3"/>
  <c r="N18" i="3"/>
  <c r="N20" i="3"/>
  <c r="N21" i="3"/>
  <c r="N22" i="3"/>
  <c r="N23" i="3"/>
  <c r="N24" i="3"/>
  <c r="N25" i="3"/>
  <c r="N27" i="3"/>
  <c r="N29" i="3"/>
  <c r="N31" i="3"/>
  <c r="N33" i="3"/>
  <c r="N35" i="3"/>
  <c r="N36" i="3"/>
  <c r="N38" i="3"/>
  <c r="N40" i="3"/>
  <c r="L6" i="3" l="1"/>
  <c r="A11" i="3" l="1"/>
  <c r="A9" i="3"/>
  <c r="H41" i="3"/>
  <c r="L40" i="3"/>
  <c r="L38" i="3"/>
  <c r="L36" i="3"/>
  <c r="L35" i="3"/>
  <c r="L33" i="3"/>
  <c r="L31" i="3"/>
  <c r="L29" i="3"/>
  <c r="L27" i="3"/>
  <c r="L25" i="3"/>
  <c r="L24" i="3"/>
  <c r="L23" i="3"/>
  <c r="L22" i="3"/>
  <c r="L21" i="3"/>
  <c r="L20" i="3"/>
  <c r="L18" i="3"/>
  <c r="L17" i="3"/>
  <c r="L15" i="3"/>
  <c r="L13" i="3"/>
  <c r="L11" i="3"/>
  <c r="L7" i="3"/>
  <c r="A7" i="3"/>
  <c r="A13" i="3" s="1"/>
  <c r="A15" i="3" s="1"/>
  <c r="A17" i="3" s="1"/>
  <c r="A18" i="3" s="1"/>
  <c r="A20" i="3" s="1"/>
  <c r="A21" i="3" s="1"/>
  <c r="A22" i="3" s="1"/>
  <c r="A23" i="3" s="1"/>
  <c r="A24" i="3" s="1"/>
  <c r="A25" i="3" s="1"/>
  <c r="A27" i="3" s="1"/>
  <c r="A29" i="3" s="1"/>
  <c r="A31" i="3" s="1"/>
  <c r="A33" i="3" s="1"/>
  <c r="A35" i="3" s="1"/>
  <c r="A36" i="3" s="1"/>
  <c r="A38" i="3" s="1"/>
  <c r="A40" i="3" s="1"/>
  <c r="M41" i="3" l="1"/>
  <c r="N41" i="3"/>
</calcChain>
</file>

<file path=xl/sharedStrings.xml><?xml version="1.0" encoding="utf-8"?>
<sst xmlns="http://schemas.openxmlformats.org/spreadsheetml/2006/main" count="145" uniqueCount="121">
  <si>
    <t>RB</t>
  </si>
  <si>
    <t>Beč</t>
  </si>
  <si>
    <t>Ferienmesse</t>
  </si>
  <si>
    <t>Tulln</t>
  </si>
  <si>
    <t>BOOT</t>
  </si>
  <si>
    <t>Holiday World</t>
  </si>
  <si>
    <t>Paris</t>
  </si>
  <si>
    <t>MAP</t>
  </si>
  <si>
    <t>Utrecht</t>
  </si>
  <si>
    <t>Vakantiebeurs</t>
  </si>
  <si>
    <t>Leeuwaarden</t>
  </si>
  <si>
    <t>Caravans Salon</t>
  </si>
  <si>
    <t>Stuttgart</t>
  </si>
  <si>
    <t>CMT</t>
  </si>
  <si>
    <t>Düsseldorf</t>
  </si>
  <si>
    <t>München</t>
  </si>
  <si>
    <t>f.re.e</t>
  </si>
  <si>
    <t>Essen</t>
  </si>
  <si>
    <t>Camp &amp; Car</t>
  </si>
  <si>
    <t>Berlin</t>
  </si>
  <si>
    <t>ITB</t>
  </si>
  <si>
    <t>Herning - DK</t>
  </si>
  <si>
    <t>Ferie for alle</t>
  </si>
  <si>
    <t>Bratislava</t>
  </si>
  <si>
    <t>Slovakiatour</t>
  </si>
  <si>
    <t>Ljubljana</t>
  </si>
  <si>
    <t xml:space="preserve">Beograd </t>
  </si>
  <si>
    <t>IFT</t>
  </si>
  <si>
    <t>Madrid</t>
  </si>
  <si>
    <t>FITUR</t>
  </si>
  <si>
    <t>Zürich</t>
  </si>
  <si>
    <t>FESPO</t>
  </si>
  <si>
    <t>TROŠKOVNIK-PRILOG 4</t>
  </si>
  <si>
    <t>TIP A</t>
  </si>
  <si>
    <t xml:space="preserve">Prag </t>
  </si>
  <si>
    <t>Alpe Adria</t>
  </si>
  <si>
    <t xml:space="preserve"> GRAD </t>
  </si>
  <si>
    <t xml:space="preserve">SAJAM </t>
  </si>
  <si>
    <t>DATUM</t>
  </si>
  <si>
    <t>TIP ŠTANDA</t>
  </si>
  <si>
    <t>London</t>
  </si>
  <si>
    <t>WTM</t>
  </si>
  <si>
    <t xml:space="preserve">TIP A </t>
  </si>
  <si>
    <t>AUSTRIJA</t>
  </si>
  <si>
    <t>ČEŠKA</t>
  </si>
  <si>
    <t>FRANCUSKA</t>
  </si>
  <si>
    <t>ITALIJA</t>
  </si>
  <si>
    <t>NJEMAČKA</t>
  </si>
  <si>
    <t>ŠVICARSKA</t>
  </si>
  <si>
    <t>SRBIJA</t>
  </si>
  <si>
    <t>SLOVAČKA</t>
  </si>
  <si>
    <t>SLOVENIJA</t>
  </si>
  <si>
    <t>SKANDINAVIJA</t>
  </si>
  <si>
    <t>ŠPANJOLSKA</t>
  </si>
  <si>
    <t>NIZOZEMSKA</t>
  </si>
  <si>
    <t xml:space="preserve">Frankfurt </t>
  </si>
  <si>
    <t>studeni</t>
  </si>
  <si>
    <t>IMEX</t>
  </si>
  <si>
    <t>Barcelona</t>
  </si>
  <si>
    <t>UKUPNA CIJENA ŠTANDA BEZ PDV-A</t>
  </si>
  <si>
    <t>UKUPNA CIJENA ŠTANDA SA PDV-om</t>
  </si>
  <si>
    <t>kongresni</t>
  </si>
  <si>
    <t>TIP B</t>
  </si>
  <si>
    <t>UKUPNA m2  ŠTANDA</t>
  </si>
  <si>
    <t xml:space="preserve"> DIMENZIJE (metri)</t>
  </si>
  <si>
    <t xml:space="preserve"> jed. cijena kn/m2 s  PDV-om</t>
  </si>
  <si>
    <t xml:space="preserve"> jed. cijena kn/m2   bez PDV</t>
  </si>
  <si>
    <t>iznos PDV-a</t>
  </si>
  <si>
    <t>SPECIJALIZIRANI SAJMOVI</t>
  </si>
  <si>
    <t>TURISTIČKI SAJMOVI</t>
  </si>
  <si>
    <t>Rimini</t>
  </si>
  <si>
    <t>TTG</t>
  </si>
  <si>
    <t>12=10+11</t>
  </si>
  <si>
    <t xml:space="preserve">TIP B </t>
  </si>
  <si>
    <t>12.-15.1.</t>
  </si>
  <si>
    <t>2.- 5.3.</t>
  </si>
  <si>
    <t>16.-19.2.</t>
  </si>
  <si>
    <t>16.-19.3.</t>
  </si>
  <si>
    <t>listopad</t>
  </si>
  <si>
    <t>10.-15.1.</t>
  </si>
  <si>
    <t>19.-24.1.</t>
  </si>
  <si>
    <t>14.-22.1.</t>
  </si>
  <si>
    <t>21.-29.1.</t>
  </si>
  <si>
    <t>22.-26.2.</t>
  </si>
  <si>
    <t>15.-19.2.</t>
  </si>
  <si>
    <t>8.-12.3.</t>
  </si>
  <si>
    <t>16.-18.5.</t>
  </si>
  <si>
    <t>24.-26.2.</t>
  </si>
  <si>
    <t>26.-29.1.</t>
  </si>
  <si>
    <t>23.-26.2.</t>
  </si>
  <si>
    <t>18.-22.1.</t>
  </si>
  <si>
    <t>IBTM</t>
  </si>
  <si>
    <t>BROJ MANJIH SUIZ.MJESTA</t>
  </si>
  <si>
    <t>BROJ VEĆIH SUIZ.MJESTA</t>
  </si>
  <si>
    <t>BOSNA I HERCEGOVINA</t>
  </si>
  <si>
    <t>Mostar</t>
  </si>
  <si>
    <t>TOTAL (ZBROJ RB 1-22)</t>
  </si>
  <si>
    <t>8 x 5</t>
  </si>
  <si>
    <t>10 x 16</t>
  </si>
  <si>
    <t xml:space="preserve">11 x 9 </t>
  </si>
  <si>
    <t>13 x 12</t>
  </si>
  <si>
    <t>9 x 9</t>
  </si>
  <si>
    <t>5 x 8</t>
  </si>
  <si>
    <t>5 x 6</t>
  </si>
  <si>
    <t>1.-4.2.</t>
  </si>
  <si>
    <t xml:space="preserve">9 x 10 </t>
  </si>
  <si>
    <t xml:space="preserve">8 x 5 </t>
  </si>
  <si>
    <t>10 x 18</t>
  </si>
  <si>
    <t>5 x 5</t>
  </si>
  <si>
    <t xml:space="preserve">5 x 5 </t>
  </si>
  <si>
    <t>13=8*10</t>
  </si>
  <si>
    <t>14=8*12</t>
  </si>
  <si>
    <t>8,75 x 13</t>
  </si>
  <si>
    <t>4 x 8</t>
  </si>
  <si>
    <t>VELIKA BRITANIJA</t>
  </si>
  <si>
    <t xml:space="preserve">9,5 x 27,5 </t>
  </si>
  <si>
    <t>9 x 12,5</t>
  </si>
  <si>
    <t>4.-8.4.</t>
  </si>
  <si>
    <t>9 x 5</t>
  </si>
  <si>
    <t>20 x 11</t>
  </si>
  <si>
    <t>Sajam gospodarstva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</si>
</sst>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n"/>
    <numFmt numFmtId="165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1"/>
      <color rgb="FF9C6500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4" borderId="0" applyNumberFormat="0" applyBorder="0" applyAlignment="0" applyProtection="0"/>
    <xf numFmtId="0" fontId="2" fillId="0" borderId="0"/>
    <xf numFmtId="0" fontId="1" fillId="0" borderId="0"/>
  </cellStyleXfs>
  <cellXfs count="106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4" fillId="3" borderId="2" xfId="3" applyFont="1" applyFill="1" applyBorder="1" applyAlignment="1">
      <alignment vertical="center"/>
    </xf>
    <xf numFmtId="0" fontId="4" fillId="3" borderId="2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vertical="center"/>
    </xf>
    <xf numFmtId="0" fontId="1" fillId="2" borderId="10" xfId="3" applyFill="1" applyBorder="1" applyAlignment="1"/>
    <xf numFmtId="0" fontId="4" fillId="2" borderId="10" xfId="3" applyFont="1" applyFill="1" applyBorder="1" applyAlignment="1">
      <alignment vertical="center"/>
    </xf>
    <xf numFmtId="0" fontId="1" fillId="3" borderId="10" xfId="3" applyFill="1" applyBorder="1" applyAlignment="1"/>
    <xf numFmtId="0" fontId="4" fillId="3" borderId="10" xfId="3" applyFont="1" applyFill="1" applyBorder="1" applyAlignment="1">
      <alignment vertical="center"/>
    </xf>
    <xf numFmtId="0" fontId="4" fillId="3" borderId="11" xfId="3" applyFont="1" applyFill="1" applyBorder="1" applyAlignment="1">
      <alignment vertical="center"/>
    </xf>
    <xf numFmtId="1" fontId="6" fillId="0" borderId="1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0" xfId="3" applyBorder="1" applyAlignment="1"/>
    <xf numFmtId="0" fontId="4" fillId="0" borderId="0" xfId="3" applyFont="1" applyFill="1" applyAlignment="1">
      <alignment vertical="center"/>
    </xf>
    <xf numFmtId="0" fontId="0" fillId="0" borderId="0" xfId="0" applyFill="1"/>
    <xf numFmtId="0" fontId="9" fillId="0" borderId="0" xfId="3" applyFont="1" applyFill="1" applyBorder="1" applyAlignment="1"/>
    <xf numFmtId="0" fontId="9" fillId="0" borderId="1" xfId="3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3" applyFont="1" applyBorder="1" applyAlignment="1">
      <alignment horizontal="center" vertical="center"/>
    </xf>
    <xf numFmtId="0" fontId="0" fillId="0" borderId="0" xfId="0" applyAlignment="1"/>
    <xf numFmtId="0" fontId="7" fillId="0" borderId="0" xfId="3" applyFont="1" applyAlignment="1">
      <alignment vertical="center"/>
    </xf>
    <xf numFmtId="0" fontId="10" fillId="4" borderId="0" xfId="1"/>
    <xf numFmtId="0" fontId="5" fillId="3" borderId="2" xfId="0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3" fillId="0" borderId="8" xfId="3" applyFont="1" applyBorder="1" applyAlignment="1">
      <alignment horizontal="center" vertical="center"/>
    </xf>
    <xf numFmtId="0" fontId="6" fillId="0" borderId="15" xfId="3" applyFont="1" applyFill="1" applyBorder="1" applyAlignment="1">
      <alignment vertical="center"/>
    </xf>
    <xf numFmtId="0" fontId="6" fillId="0" borderId="15" xfId="3" applyFont="1" applyBorder="1" applyAlignment="1">
      <alignment vertical="center"/>
    </xf>
    <xf numFmtId="164" fontId="0" fillId="0" borderId="0" xfId="0" applyNumberFormat="1" applyBorder="1"/>
    <xf numFmtId="0" fontId="4" fillId="3" borderId="11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/>
    <xf numFmtId="0" fontId="14" fillId="0" borderId="0" xfId="0" applyFont="1"/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4" fillId="0" borderId="2" xfId="0" applyFont="1" applyFill="1" applyBorder="1"/>
    <xf numFmtId="0" fontId="14" fillId="0" borderId="0" xfId="0" applyFont="1" applyFill="1"/>
    <xf numFmtId="0" fontId="14" fillId="0" borderId="2" xfId="0" applyFont="1" applyFill="1" applyBorder="1" applyAlignment="1">
      <alignment horizontal="center"/>
    </xf>
    <xf numFmtId="164" fontId="14" fillId="0" borderId="2" xfId="0" applyNumberFormat="1" applyFont="1" applyBorder="1"/>
    <xf numFmtId="164" fontId="14" fillId="0" borderId="15" xfId="0" applyNumberFormat="1" applyFont="1" applyBorder="1"/>
    <xf numFmtId="165" fontId="14" fillId="0" borderId="2" xfId="0" applyNumberFormat="1" applyFont="1" applyBorder="1"/>
    <xf numFmtId="0" fontId="15" fillId="0" borderId="2" xfId="3" applyFont="1" applyFill="1" applyBorder="1" applyAlignment="1">
      <alignment horizontal="center" vertical="center"/>
    </xf>
    <xf numFmtId="0" fontId="14" fillId="0" borderId="13" xfId="0" applyFont="1" applyBorder="1"/>
    <xf numFmtId="0" fontId="14" fillId="0" borderId="10" xfId="0" applyFont="1" applyBorder="1"/>
    <xf numFmtId="0" fontId="14" fillId="0" borderId="16" xfId="0" applyFont="1" applyBorder="1"/>
    <xf numFmtId="0" fontId="6" fillId="0" borderId="13" xfId="3" applyFont="1" applyBorder="1" applyAlignment="1">
      <alignment vertical="center"/>
    </xf>
    <xf numFmtId="0" fontId="4" fillId="2" borderId="6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1" xfId="3" applyFont="1" applyFill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4" fillId="2" borderId="11" xfId="3" applyFont="1" applyFill="1" applyBorder="1" applyAlignment="1">
      <alignment horizontal="center" vertical="center"/>
    </xf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/>
    <xf numFmtId="0" fontId="4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14" fillId="0" borderId="15" xfId="0" applyFont="1" applyBorder="1"/>
    <xf numFmtId="0" fontId="4" fillId="0" borderId="0" xfId="3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2" xfId="3" applyFont="1" applyFill="1" applyBorder="1" applyAlignment="1">
      <alignment horizontal="center"/>
    </xf>
    <xf numFmtId="2" fontId="12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distributed"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3" fillId="0" borderId="0" xfId="0" applyNumberFormat="1" applyFont="1" applyAlignment="1">
      <alignment horizontal="left" vertical="center" wrapText="1"/>
    </xf>
  </cellXfs>
  <cellStyles count="4">
    <cellStyle name="Neutral" xfId="1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Normal="100" zoomScaleSheetLayoutView="100" workbookViewId="0">
      <selection activeCell="N6" sqref="N6"/>
    </sheetView>
  </sheetViews>
  <sheetFormatPr defaultRowHeight="14.4" x14ac:dyDescent="0.3"/>
  <cols>
    <col min="1" max="1" width="4.6640625" customWidth="1"/>
    <col min="2" max="2" width="12.5546875" customWidth="1"/>
    <col min="3" max="3" width="14.33203125" customWidth="1"/>
    <col min="4" max="4" width="8.44140625" style="81" customWidth="1"/>
    <col min="5" max="5" width="7.5546875" style="35" customWidth="1"/>
    <col min="6" max="6" width="8.33203125" style="35" customWidth="1"/>
    <col min="7" max="7" width="9.6640625" style="35" customWidth="1"/>
    <col min="8" max="8" width="8.109375" style="98" customWidth="1"/>
    <col min="9" max="9" width="8.6640625" style="86" bestFit="1" customWidth="1"/>
    <col min="10" max="10" width="8.109375" customWidth="1"/>
    <col min="11" max="11" width="7.109375" customWidth="1"/>
    <col min="12" max="12" width="9.88671875" customWidth="1"/>
    <col min="13" max="13" width="11.44140625" customWidth="1"/>
    <col min="14" max="14" width="12.33203125" customWidth="1"/>
  </cols>
  <sheetData>
    <row r="1" spans="1:22" x14ac:dyDescent="0.3">
      <c r="A1" s="44" t="s">
        <v>32</v>
      </c>
      <c r="B1" s="44"/>
      <c r="C1" s="44"/>
      <c r="D1" s="79"/>
      <c r="E1" s="44"/>
      <c r="F1" s="44"/>
      <c r="G1" s="44"/>
      <c r="H1" s="79"/>
      <c r="I1" s="43"/>
      <c r="J1" s="43"/>
      <c r="K1" s="43"/>
      <c r="L1" s="43"/>
    </row>
    <row r="2" spans="1:22" ht="15" thickBot="1" x14ac:dyDescent="0.35">
      <c r="A2" s="9"/>
      <c r="B2" s="10"/>
      <c r="C2" s="10"/>
      <c r="D2" s="80"/>
      <c r="E2" s="34"/>
      <c r="F2" s="34"/>
      <c r="G2" s="34"/>
      <c r="H2" s="94"/>
    </row>
    <row r="3" spans="1:22" ht="48.6" customHeight="1" thickBot="1" x14ac:dyDescent="0.35">
      <c r="A3" s="1" t="s">
        <v>0</v>
      </c>
      <c r="B3" s="11" t="s">
        <v>36</v>
      </c>
      <c r="C3" s="11" t="s">
        <v>37</v>
      </c>
      <c r="D3" s="11" t="s">
        <v>38</v>
      </c>
      <c r="E3" s="31" t="s">
        <v>92</v>
      </c>
      <c r="F3" s="31" t="s">
        <v>93</v>
      </c>
      <c r="G3" s="40" t="s">
        <v>64</v>
      </c>
      <c r="H3" s="40" t="s">
        <v>63</v>
      </c>
      <c r="I3" s="39" t="s">
        <v>39</v>
      </c>
      <c r="J3" s="39" t="s">
        <v>66</v>
      </c>
      <c r="K3" s="39" t="s">
        <v>67</v>
      </c>
      <c r="L3" s="39" t="s">
        <v>65</v>
      </c>
      <c r="M3" s="38" t="s">
        <v>59</v>
      </c>
      <c r="N3" s="38" t="s">
        <v>60</v>
      </c>
    </row>
    <row r="4" spans="1:22" ht="15" thickBot="1" x14ac:dyDescent="0.3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72</v>
      </c>
      <c r="M4" s="1" t="s">
        <v>110</v>
      </c>
      <c r="N4" s="1" t="s">
        <v>111</v>
      </c>
    </row>
    <row r="5" spans="1:22" x14ac:dyDescent="0.3">
      <c r="A5" s="22"/>
      <c r="B5" s="19" t="s">
        <v>43</v>
      </c>
      <c r="C5" s="13"/>
      <c r="D5" s="13"/>
      <c r="E5"/>
      <c r="F5"/>
      <c r="G5"/>
      <c r="H5" s="81"/>
    </row>
    <row r="6" spans="1:22" x14ac:dyDescent="0.3">
      <c r="A6" s="14">
        <v>1</v>
      </c>
      <c r="B6" s="15" t="s">
        <v>1</v>
      </c>
      <c r="C6" s="15" t="s">
        <v>2</v>
      </c>
      <c r="D6" s="3" t="s">
        <v>74</v>
      </c>
      <c r="E6" s="57">
        <v>5</v>
      </c>
      <c r="F6" s="57">
        <v>5</v>
      </c>
      <c r="G6" s="57" t="s">
        <v>99</v>
      </c>
      <c r="H6" s="57">
        <v>99</v>
      </c>
      <c r="I6" s="58" t="s">
        <v>33</v>
      </c>
      <c r="J6" s="59"/>
      <c r="K6" s="59"/>
      <c r="L6" s="59">
        <f>SUM(J6:K6)</f>
        <v>0</v>
      </c>
      <c r="M6" s="59">
        <f>H6*J6</f>
        <v>0</v>
      </c>
      <c r="N6" s="59">
        <f>H6*L6</f>
        <v>0</v>
      </c>
    </row>
    <row r="7" spans="1:22" x14ac:dyDescent="0.3">
      <c r="A7" s="16">
        <f>A6+1</f>
        <v>2</v>
      </c>
      <c r="B7" s="17" t="s">
        <v>3</v>
      </c>
      <c r="C7" s="18" t="s">
        <v>4</v>
      </c>
      <c r="D7" s="5" t="s">
        <v>75</v>
      </c>
      <c r="E7" s="57">
        <v>0</v>
      </c>
      <c r="F7" s="57">
        <v>0</v>
      </c>
      <c r="G7" s="57" t="s">
        <v>109</v>
      </c>
      <c r="H7" s="57">
        <v>25</v>
      </c>
      <c r="I7" s="58" t="s">
        <v>62</v>
      </c>
      <c r="J7" s="59"/>
      <c r="K7" s="59"/>
      <c r="L7" s="59">
        <f>SUM(J7:K7)</f>
        <v>0</v>
      </c>
      <c r="M7" s="59">
        <f t="shared" ref="M7:M40" si="0">H7*J7</f>
        <v>0</v>
      </c>
      <c r="N7" s="59">
        <f t="shared" ref="N7:N40" si="1">H7*L7</f>
        <v>0</v>
      </c>
    </row>
    <row r="8" spans="1:22" x14ac:dyDescent="0.3">
      <c r="A8" s="50"/>
      <c r="B8" s="92" t="s">
        <v>94</v>
      </c>
      <c r="C8" s="91"/>
      <c r="D8" s="23"/>
      <c r="E8" s="88"/>
      <c r="F8" s="88"/>
      <c r="G8" s="88"/>
      <c r="H8" s="88"/>
      <c r="I8" s="89"/>
      <c r="J8" s="90"/>
      <c r="K8" s="90"/>
      <c r="L8" s="93"/>
      <c r="M8" s="59"/>
      <c r="N8" s="59"/>
    </row>
    <row r="9" spans="1:22" x14ac:dyDescent="0.3">
      <c r="A9" s="4">
        <f>A7+1</f>
        <v>3</v>
      </c>
      <c r="B9" s="20" t="s">
        <v>95</v>
      </c>
      <c r="C9" s="20" t="s">
        <v>120</v>
      </c>
      <c r="D9" s="3" t="s">
        <v>117</v>
      </c>
      <c r="E9" s="57">
        <v>1</v>
      </c>
      <c r="F9" s="57">
        <v>0</v>
      </c>
      <c r="G9" s="57" t="s">
        <v>108</v>
      </c>
      <c r="H9" s="57">
        <v>25</v>
      </c>
      <c r="I9" s="58" t="s">
        <v>62</v>
      </c>
      <c r="J9" s="59"/>
      <c r="K9" s="59"/>
      <c r="L9" s="59"/>
      <c r="M9" s="59">
        <f t="shared" si="0"/>
        <v>0</v>
      </c>
      <c r="N9" s="59">
        <f t="shared" si="1"/>
        <v>0</v>
      </c>
    </row>
    <row r="10" spans="1:22" x14ac:dyDescent="0.3">
      <c r="A10" s="22"/>
      <c r="B10" s="19" t="s">
        <v>44</v>
      </c>
      <c r="C10" s="13"/>
      <c r="D10" s="13"/>
      <c r="E10" s="63"/>
      <c r="F10" s="63"/>
      <c r="G10" s="63"/>
      <c r="H10" s="63"/>
      <c r="I10" s="64"/>
      <c r="J10" s="60"/>
      <c r="K10" s="60"/>
      <c r="L10" s="74"/>
      <c r="M10" s="59"/>
      <c r="N10" s="59"/>
    </row>
    <row r="11" spans="1:22" x14ac:dyDescent="0.3">
      <c r="A11" s="16">
        <f>A9+1</f>
        <v>4</v>
      </c>
      <c r="B11" s="15" t="s">
        <v>34</v>
      </c>
      <c r="C11" s="15" t="s">
        <v>5</v>
      </c>
      <c r="D11" s="78" t="s">
        <v>76</v>
      </c>
      <c r="E11" s="61">
        <v>2</v>
      </c>
      <c r="F11" s="61">
        <v>1</v>
      </c>
      <c r="G11" s="61" t="s">
        <v>106</v>
      </c>
      <c r="H11" s="61">
        <v>40</v>
      </c>
      <c r="I11" s="62" t="s">
        <v>62</v>
      </c>
      <c r="J11" s="59"/>
      <c r="K11" s="59"/>
      <c r="L11" s="59">
        <f t="shared" ref="L11:L40" si="2">SUM(J11:K11)</f>
        <v>0</v>
      </c>
      <c r="M11" s="59">
        <f t="shared" si="0"/>
        <v>0</v>
      </c>
      <c r="N11" s="59">
        <f t="shared" si="1"/>
        <v>0</v>
      </c>
    </row>
    <row r="12" spans="1:22" x14ac:dyDescent="0.3">
      <c r="A12" s="12"/>
      <c r="B12" s="19" t="s">
        <v>45</v>
      </c>
      <c r="C12" s="13"/>
      <c r="D12" s="13"/>
      <c r="E12" s="63"/>
      <c r="F12" s="63"/>
      <c r="G12" s="63"/>
      <c r="H12" s="63"/>
      <c r="I12" s="64"/>
      <c r="J12" s="60"/>
      <c r="K12" s="60"/>
      <c r="L12" s="75"/>
      <c r="M12" s="59"/>
      <c r="N12" s="59"/>
    </row>
    <row r="13" spans="1:22" x14ac:dyDescent="0.3">
      <c r="A13" s="16">
        <f>A11+1</f>
        <v>5</v>
      </c>
      <c r="B13" s="15" t="s">
        <v>6</v>
      </c>
      <c r="C13" s="15" t="s">
        <v>7</v>
      </c>
      <c r="D13" s="78" t="s">
        <v>77</v>
      </c>
      <c r="E13" s="61">
        <v>2</v>
      </c>
      <c r="F13" s="61">
        <v>1</v>
      </c>
      <c r="G13" s="61" t="s">
        <v>106</v>
      </c>
      <c r="H13" s="61">
        <v>40</v>
      </c>
      <c r="I13" s="62" t="s">
        <v>62</v>
      </c>
      <c r="J13" s="59"/>
      <c r="K13" s="59"/>
      <c r="L13" s="59">
        <f t="shared" si="2"/>
        <v>0</v>
      </c>
      <c r="M13" s="59">
        <f t="shared" si="0"/>
        <v>0</v>
      </c>
      <c r="N13" s="59">
        <f t="shared" si="1"/>
        <v>0</v>
      </c>
      <c r="V13" s="45"/>
    </row>
    <row r="14" spans="1:22" x14ac:dyDescent="0.3">
      <c r="A14" s="12"/>
      <c r="B14" s="19" t="s">
        <v>46</v>
      </c>
      <c r="C14" s="13"/>
      <c r="D14" s="13"/>
      <c r="E14" s="63"/>
      <c r="F14" s="63"/>
      <c r="G14" s="63"/>
      <c r="H14" s="63"/>
      <c r="I14" s="64"/>
      <c r="J14" s="60"/>
      <c r="K14" s="60"/>
      <c r="L14" s="76"/>
      <c r="M14" s="59"/>
      <c r="N14" s="59"/>
    </row>
    <row r="15" spans="1:22" ht="17.100000000000001" customHeight="1" x14ac:dyDescent="0.3">
      <c r="A15" s="4">
        <f>A13+1</f>
        <v>6</v>
      </c>
      <c r="B15" s="20" t="s">
        <v>70</v>
      </c>
      <c r="C15" s="20" t="s">
        <v>71</v>
      </c>
      <c r="D15" s="3" t="s">
        <v>78</v>
      </c>
      <c r="E15" s="65">
        <v>4</v>
      </c>
      <c r="F15" s="65">
        <v>0</v>
      </c>
      <c r="G15" s="61" t="s">
        <v>113</v>
      </c>
      <c r="H15" s="61">
        <v>32</v>
      </c>
      <c r="I15" s="62" t="s">
        <v>73</v>
      </c>
      <c r="J15" s="59"/>
      <c r="K15" s="59"/>
      <c r="L15" s="59">
        <f t="shared" si="2"/>
        <v>0</v>
      </c>
      <c r="M15" s="59">
        <f t="shared" si="0"/>
        <v>0</v>
      </c>
      <c r="N15" s="59">
        <f t="shared" si="1"/>
        <v>0</v>
      </c>
    </row>
    <row r="16" spans="1:22" x14ac:dyDescent="0.3">
      <c r="A16" s="50"/>
      <c r="B16" s="77" t="s">
        <v>54</v>
      </c>
      <c r="C16" s="13"/>
      <c r="D16" s="13"/>
      <c r="E16" s="63"/>
      <c r="F16" s="63"/>
      <c r="G16" s="63"/>
      <c r="H16" s="63"/>
      <c r="I16" s="64"/>
      <c r="J16" s="60"/>
      <c r="K16" s="60"/>
      <c r="L16" s="74"/>
      <c r="M16" s="59"/>
      <c r="N16" s="59"/>
    </row>
    <row r="17" spans="1:14" x14ac:dyDescent="0.3">
      <c r="A17" s="4">
        <f>A15+1</f>
        <v>7</v>
      </c>
      <c r="B17" s="20" t="s">
        <v>8</v>
      </c>
      <c r="C17" s="20" t="s">
        <v>9</v>
      </c>
      <c r="D17" s="2" t="s">
        <v>79</v>
      </c>
      <c r="E17" s="65">
        <v>5</v>
      </c>
      <c r="F17" s="65">
        <v>12</v>
      </c>
      <c r="G17" s="65" t="s">
        <v>98</v>
      </c>
      <c r="H17" s="65">
        <v>160</v>
      </c>
      <c r="I17" s="66" t="s">
        <v>42</v>
      </c>
      <c r="J17" s="67"/>
      <c r="K17" s="67"/>
      <c r="L17" s="59">
        <f t="shared" si="2"/>
        <v>0</v>
      </c>
      <c r="M17" s="59">
        <f t="shared" si="0"/>
        <v>0</v>
      </c>
      <c r="N17" s="59">
        <f t="shared" si="1"/>
        <v>0</v>
      </c>
    </row>
    <row r="18" spans="1:14" x14ac:dyDescent="0.3">
      <c r="A18" s="4">
        <f>A17+1</f>
        <v>8</v>
      </c>
      <c r="B18" s="17" t="s">
        <v>10</v>
      </c>
      <c r="C18" s="17" t="s">
        <v>11</v>
      </c>
      <c r="D18" s="47" t="s">
        <v>80</v>
      </c>
      <c r="E18" s="65">
        <v>3</v>
      </c>
      <c r="F18" s="65">
        <v>0</v>
      </c>
      <c r="G18" s="61" t="s">
        <v>97</v>
      </c>
      <c r="H18" s="61">
        <v>40</v>
      </c>
      <c r="I18" s="62" t="s">
        <v>62</v>
      </c>
      <c r="J18" s="59"/>
      <c r="K18" s="59"/>
      <c r="L18" s="59">
        <f t="shared" si="2"/>
        <v>0</v>
      </c>
      <c r="M18" s="59">
        <f t="shared" si="0"/>
        <v>0</v>
      </c>
      <c r="N18" s="59">
        <f t="shared" si="1"/>
        <v>0</v>
      </c>
    </row>
    <row r="19" spans="1:14" x14ac:dyDescent="0.3">
      <c r="A19" s="50"/>
      <c r="B19" s="25" t="s">
        <v>47</v>
      </c>
      <c r="C19" s="13"/>
      <c r="D19" s="13"/>
      <c r="E19" s="63"/>
      <c r="F19" s="63"/>
      <c r="G19" s="63"/>
      <c r="H19" s="63"/>
      <c r="I19" s="64"/>
      <c r="J19" s="60"/>
      <c r="K19" s="60"/>
      <c r="L19" s="75"/>
      <c r="M19" s="59"/>
      <c r="N19" s="59"/>
    </row>
    <row r="20" spans="1:14" x14ac:dyDescent="0.3">
      <c r="A20" s="4">
        <f>A18+1</f>
        <v>9</v>
      </c>
      <c r="B20" s="20" t="s">
        <v>12</v>
      </c>
      <c r="C20" s="20" t="s">
        <v>13</v>
      </c>
      <c r="D20" s="32" t="s">
        <v>81</v>
      </c>
      <c r="E20" s="61">
        <v>9</v>
      </c>
      <c r="F20" s="61">
        <v>7</v>
      </c>
      <c r="G20" s="61" t="s">
        <v>100</v>
      </c>
      <c r="H20" s="61">
        <v>156</v>
      </c>
      <c r="I20" s="62" t="s">
        <v>33</v>
      </c>
      <c r="J20" s="59"/>
      <c r="K20" s="59"/>
      <c r="L20" s="59">
        <f t="shared" si="2"/>
        <v>0</v>
      </c>
      <c r="M20" s="59">
        <f t="shared" si="0"/>
        <v>0</v>
      </c>
      <c r="N20" s="59">
        <f t="shared" si="1"/>
        <v>0</v>
      </c>
    </row>
    <row r="21" spans="1:14" x14ac:dyDescent="0.3">
      <c r="A21" s="4">
        <f t="shared" ref="A21:A23" si="3">A20+1</f>
        <v>10</v>
      </c>
      <c r="B21" s="17" t="s">
        <v>14</v>
      </c>
      <c r="C21" s="17" t="s">
        <v>4</v>
      </c>
      <c r="D21" s="46" t="s">
        <v>82</v>
      </c>
      <c r="E21" s="65">
        <v>0</v>
      </c>
      <c r="F21" s="65">
        <v>2</v>
      </c>
      <c r="G21" s="61" t="s">
        <v>102</v>
      </c>
      <c r="H21" s="61">
        <v>40</v>
      </c>
      <c r="I21" s="62" t="s">
        <v>62</v>
      </c>
      <c r="J21" s="59"/>
      <c r="K21" s="59"/>
      <c r="L21" s="59">
        <f t="shared" si="2"/>
        <v>0</v>
      </c>
      <c r="M21" s="59">
        <f t="shared" si="0"/>
        <v>0</v>
      </c>
      <c r="N21" s="59">
        <f t="shared" si="1"/>
        <v>0</v>
      </c>
    </row>
    <row r="22" spans="1:14" x14ac:dyDescent="0.3">
      <c r="A22" s="4">
        <f>A21+1</f>
        <v>11</v>
      </c>
      <c r="B22" s="20" t="s">
        <v>15</v>
      </c>
      <c r="C22" s="20" t="s">
        <v>16</v>
      </c>
      <c r="D22" s="32" t="s">
        <v>83</v>
      </c>
      <c r="E22" s="61">
        <v>5</v>
      </c>
      <c r="F22" s="61">
        <v>10</v>
      </c>
      <c r="G22" s="61" t="s">
        <v>107</v>
      </c>
      <c r="H22" s="61">
        <v>180</v>
      </c>
      <c r="I22" s="62" t="s">
        <v>33</v>
      </c>
      <c r="J22" s="59"/>
      <c r="K22" s="59"/>
      <c r="L22" s="59">
        <f t="shared" si="2"/>
        <v>0</v>
      </c>
      <c r="M22" s="59">
        <f t="shared" si="0"/>
        <v>0</v>
      </c>
      <c r="N22" s="59">
        <f t="shared" si="1"/>
        <v>0</v>
      </c>
    </row>
    <row r="23" spans="1:14" x14ac:dyDescent="0.3">
      <c r="A23" s="4">
        <f t="shared" si="3"/>
        <v>12</v>
      </c>
      <c r="B23" s="17" t="s">
        <v>17</v>
      </c>
      <c r="C23" s="18" t="s">
        <v>18</v>
      </c>
      <c r="D23" s="46" t="s">
        <v>84</v>
      </c>
      <c r="E23" s="61">
        <v>4</v>
      </c>
      <c r="F23" s="61">
        <v>4</v>
      </c>
      <c r="G23" s="61" t="s">
        <v>105</v>
      </c>
      <c r="H23" s="61">
        <v>90</v>
      </c>
      <c r="I23" s="62" t="s">
        <v>62</v>
      </c>
      <c r="J23" s="59"/>
      <c r="K23" s="59"/>
      <c r="L23" s="59">
        <f t="shared" si="2"/>
        <v>0</v>
      </c>
      <c r="M23" s="59">
        <f t="shared" si="0"/>
        <v>0</v>
      </c>
      <c r="N23" s="59">
        <f t="shared" si="1"/>
        <v>0</v>
      </c>
    </row>
    <row r="24" spans="1:14" x14ac:dyDescent="0.3">
      <c r="A24" s="4">
        <f>A23+1</f>
        <v>13</v>
      </c>
      <c r="B24" s="20" t="s">
        <v>19</v>
      </c>
      <c r="C24" s="21" t="s">
        <v>20</v>
      </c>
      <c r="D24" s="32" t="s">
        <v>85</v>
      </c>
      <c r="E24" s="65">
        <v>8</v>
      </c>
      <c r="F24" s="65">
        <v>13</v>
      </c>
      <c r="G24" s="65" t="s">
        <v>119</v>
      </c>
      <c r="H24" s="65">
        <v>220</v>
      </c>
      <c r="I24" s="62" t="s">
        <v>33</v>
      </c>
      <c r="J24" s="59"/>
      <c r="K24" s="59"/>
      <c r="L24" s="59">
        <f t="shared" si="2"/>
        <v>0</v>
      </c>
      <c r="M24" s="59">
        <f t="shared" si="0"/>
        <v>0</v>
      </c>
      <c r="N24" s="59">
        <f t="shared" si="1"/>
        <v>0</v>
      </c>
    </row>
    <row r="25" spans="1:14" x14ac:dyDescent="0.3">
      <c r="A25" s="4">
        <f>A24+1</f>
        <v>14</v>
      </c>
      <c r="B25" s="30" t="s">
        <v>55</v>
      </c>
      <c r="C25" s="30" t="s">
        <v>57</v>
      </c>
      <c r="D25" s="54" t="s">
        <v>86</v>
      </c>
      <c r="E25" s="99">
        <v>10</v>
      </c>
      <c r="F25" s="99">
        <v>0</v>
      </c>
      <c r="G25" s="73" t="s">
        <v>112</v>
      </c>
      <c r="H25" s="57">
        <v>113.75</v>
      </c>
      <c r="I25" s="58" t="s">
        <v>61</v>
      </c>
      <c r="J25" s="70"/>
      <c r="K25" s="70"/>
      <c r="L25" s="59">
        <f t="shared" si="2"/>
        <v>0</v>
      </c>
      <c r="M25" s="59">
        <f t="shared" si="0"/>
        <v>0</v>
      </c>
      <c r="N25" s="59">
        <f t="shared" si="1"/>
        <v>0</v>
      </c>
    </row>
    <row r="26" spans="1:14" x14ac:dyDescent="0.3">
      <c r="A26" s="50"/>
      <c r="B26" s="52" t="s">
        <v>52</v>
      </c>
      <c r="C26" s="13"/>
      <c r="D26" s="13"/>
      <c r="E26" s="63"/>
      <c r="F26" s="63"/>
      <c r="G26" s="63"/>
      <c r="H26" s="63"/>
      <c r="I26" s="64"/>
      <c r="J26" s="60"/>
      <c r="K26" s="60"/>
      <c r="L26" s="75"/>
      <c r="M26" s="59"/>
      <c r="N26" s="59"/>
    </row>
    <row r="27" spans="1:14" x14ac:dyDescent="0.3">
      <c r="A27" s="4">
        <f>A25+1</f>
        <v>15</v>
      </c>
      <c r="B27" s="48" t="s">
        <v>21</v>
      </c>
      <c r="C27" s="49" t="s">
        <v>22</v>
      </c>
      <c r="D27" s="46" t="s">
        <v>87</v>
      </c>
      <c r="E27" s="65">
        <v>2</v>
      </c>
      <c r="F27" s="65">
        <v>2</v>
      </c>
      <c r="G27" s="65" t="s">
        <v>118</v>
      </c>
      <c r="H27" s="65">
        <v>45</v>
      </c>
      <c r="I27" s="62" t="s">
        <v>62</v>
      </c>
      <c r="J27" s="59"/>
      <c r="K27" s="59"/>
      <c r="L27" s="59">
        <f t="shared" si="2"/>
        <v>0</v>
      </c>
      <c r="M27" s="59">
        <f t="shared" si="0"/>
        <v>0</v>
      </c>
      <c r="N27" s="59">
        <f t="shared" si="1"/>
        <v>0</v>
      </c>
    </row>
    <row r="28" spans="1:14" x14ac:dyDescent="0.3">
      <c r="A28" s="50"/>
      <c r="B28" s="19" t="s">
        <v>50</v>
      </c>
      <c r="C28" s="13"/>
      <c r="D28" s="13"/>
      <c r="E28" s="63"/>
      <c r="F28" s="63"/>
      <c r="G28" s="63"/>
      <c r="H28" s="63"/>
      <c r="I28" s="64"/>
      <c r="J28" s="60"/>
      <c r="K28" s="60"/>
      <c r="L28" s="74"/>
      <c r="M28" s="59"/>
      <c r="N28" s="59"/>
    </row>
    <row r="29" spans="1:14" x14ac:dyDescent="0.3">
      <c r="A29" s="4">
        <f>A27+1</f>
        <v>16</v>
      </c>
      <c r="B29" s="20" t="s">
        <v>23</v>
      </c>
      <c r="C29" s="20" t="s">
        <v>24</v>
      </c>
      <c r="D29" s="3" t="s">
        <v>88</v>
      </c>
      <c r="E29" s="61">
        <v>1</v>
      </c>
      <c r="F29" s="61">
        <v>1</v>
      </c>
      <c r="G29" s="61" t="s">
        <v>103</v>
      </c>
      <c r="H29" s="61">
        <v>30</v>
      </c>
      <c r="I29" s="62" t="s">
        <v>62</v>
      </c>
      <c r="J29" s="59"/>
      <c r="K29" s="59"/>
      <c r="L29" s="59">
        <f t="shared" si="2"/>
        <v>0</v>
      </c>
      <c r="M29" s="59">
        <f t="shared" si="0"/>
        <v>0</v>
      </c>
      <c r="N29" s="59">
        <f t="shared" si="1"/>
        <v>0</v>
      </c>
    </row>
    <row r="30" spans="1:14" x14ac:dyDescent="0.3">
      <c r="A30" s="50"/>
      <c r="B30" s="52" t="s">
        <v>51</v>
      </c>
      <c r="C30" s="13"/>
      <c r="D30" s="13"/>
      <c r="E30" s="63"/>
      <c r="F30" s="63"/>
      <c r="G30" s="63"/>
      <c r="H30" s="63"/>
      <c r="I30" s="64"/>
      <c r="J30" s="60"/>
      <c r="K30" s="60"/>
      <c r="L30" s="75"/>
      <c r="M30" s="59"/>
      <c r="N30" s="59"/>
    </row>
    <row r="31" spans="1:14" x14ac:dyDescent="0.3">
      <c r="A31" s="24">
        <f>A29+1</f>
        <v>17</v>
      </c>
      <c r="B31" s="20" t="s">
        <v>25</v>
      </c>
      <c r="C31" s="20" t="s">
        <v>35</v>
      </c>
      <c r="D31" s="3" t="s">
        <v>104</v>
      </c>
      <c r="E31" s="65">
        <v>2</v>
      </c>
      <c r="F31" s="65">
        <v>1</v>
      </c>
      <c r="G31" s="61" t="s">
        <v>102</v>
      </c>
      <c r="H31" s="61">
        <v>40</v>
      </c>
      <c r="I31" s="62" t="s">
        <v>62</v>
      </c>
      <c r="J31" s="59"/>
      <c r="K31" s="59"/>
      <c r="L31" s="59">
        <f t="shared" si="2"/>
        <v>0</v>
      </c>
      <c r="M31" s="59">
        <f t="shared" si="0"/>
        <v>0</v>
      </c>
      <c r="N31" s="59">
        <f t="shared" si="1"/>
        <v>0</v>
      </c>
    </row>
    <row r="32" spans="1:14" x14ac:dyDescent="0.3">
      <c r="A32" s="50"/>
      <c r="B32" s="51" t="s">
        <v>49</v>
      </c>
      <c r="C32" s="8"/>
      <c r="D32" s="23"/>
      <c r="E32" s="63"/>
      <c r="F32" s="63"/>
      <c r="G32" s="63"/>
      <c r="H32" s="63"/>
      <c r="I32" s="64"/>
      <c r="J32" s="60"/>
      <c r="K32" s="60"/>
      <c r="L32" s="75"/>
      <c r="M32" s="59"/>
      <c r="N32" s="59"/>
    </row>
    <row r="33" spans="1:14" x14ac:dyDescent="0.3">
      <c r="A33" s="4">
        <f>A31+1</f>
        <v>18</v>
      </c>
      <c r="B33" s="20" t="s">
        <v>26</v>
      </c>
      <c r="C33" s="20" t="s">
        <v>27</v>
      </c>
      <c r="D33" s="3" t="s">
        <v>89</v>
      </c>
      <c r="E33" s="61">
        <v>1</v>
      </c>
      <c r="F33" s="61">
        <v>0</v>
      </c>
      <c r="G33" s="61" t="s">
        <v>108</v>
      </c>
      <c r="H33" s="61">
        <v>25</v>
      </c>
      <c r="I33" s="62" t="s">
        <v>73</v>
      </c>
      <c r="J33" s="59"/>
      <c r="K33" s="59"/>
      <c r="L33" s="59">
        <f t="shared" si="2"/>
        <v>0</v>
      </c>
      <c r="M33" s="59">
        <f t="shared" si="0"/>
        <v>0</v>
      </c>
      <c r="N33" s="59">
        <f t="shared" si="1"/>
        <v>0</v>
      </c>
    </row>
    <row r="34" spans="1:14" x14ac:dyDescent="0.3">
      <c r="A34" s="22"/>
      <c r="B34" s="19" t="s">
        <v>53</v>
      </c>
      <c r="C34" s="13"/>
      <c r="D34" s="13"/>
      <c r="E34" s="63"/>
      <c r="F34" s="63"/>
      <c r="G34" s="63"/>
      <c r="H34" s="63"/>
      <c r="I34" s="64"/>
      <c r="J34" s="60"/>
      <c r="K34" s="60"/>
      <c r="L34" s="75"/>
      <c r="M34" s="59"/>
      <c r="N34" s="59"/>
    </row>
    <row r="35" spans="1:14" x14ac:dyDescent="0.3">
      <c r="A35" s="4">
        <f>A33+1</f>
        <v>19</v>
      </c>
      <c r="B35" s="20" t="s">
        <v>28</v>
      </c>
      <c r="C35" s="20" t="s">
        <v>29</v>
      </c>
      <c r="D35" s="2" t="s">
        <v>90</v>
      </c>
      <c r="E35" s="57">
        <v>4</v>
      </c>
      <c r="F35" s="57">
        <v>4</v>
      </c>
      <c r="G35" s="57" t="s">
        <v>101</v>
      </c>
      <c r="H35" s="57">
        <v>81</v>
      </c>
      <c r="I35" s="58" t="s">
        <v>33</v>
      </c>
      <c r="J35" s="59"/>
      <c r="K35" s="59"/>
      <c r="L35" s="59">
        <f t="shared" si="2"/>
        <v>0</v>
      </c>
      <c r="M35" s="59">
        <f t="shared" si="0"/>
        <v>0</v>
      </c>
      <c r="N35" s="59">
        <f t="shared" si="1"/>
        <v>0</v>
      </c>
    </row>
    <row r="36" spans="1:14" x14ac:dyDescent="0.3">
      <c r="A36" s="4">
        <f>A35+1</f>
        <v>20</v>
      </c>
      <c r="B36" s="17" t="s">
        <v>58</v>
      </c>
      <c r="C36" s="17" t="s">
        <v>91</v>
      </c>
      <c r="D36" s="5" t="s">
        <v>56</v>
      </c>
      <c r="E36" s="99">
        <v>12</v>
      </c>
      <c r="F36" s="99">
        <v>0</v>
      </c>
      <c r="G36" s="73" t="s">
        <v>116</v>
      </c>
      <c r="H36" s="57">
        <v>112.5</v>
      </c>
      <c r="I36" s="58" t="s">
        <v>61</v>
      </c>
      <c r="J36" s="70"/>
      <c r="K36" s="70"/>
      <c r="L36" s="59">
        <f t="shared" si="2"/>
        <v>0</v>
      </c>
      <c r="M36" s="59">
        <f t="shared" si="0"/>
        <v>0</v>
      </c>
      <c r="N36" s="59">
        <f t="shared" si="1"/>
        <v>0</v>
      </c>
    </row>
    <row r="37" spans="1:14" x14ac:dyDescent="0.3">
      <c r="A37" s="22"/>
      <c r="B37" s="19" t="s">
        <v>48</v>
      </c>
      <c r="C37" s="13"/>
      <c r="D37" s="13"/>
      <c r="E37" s="63"/>
      <c r="F37" s="63"/>
      <c r="G37" s="63"/>
      <c r="H37" s="63"/>
      <c r="I37" s="64"/>
      <c r="J37" s="60"/>
      <c r="K37" s="60"/>
      <c r="L37" s="74"/>
      <c r="M37" s="59"/>
      <c r="N37" s="59"/>
    </row>
    <row r="38" spans="1:14" x14ac:dyDescent="0.3">
      <c r="A38" s="24">
        <f>A36+1</f>
        <v>21</v>
      </c>
      <c r="B38" s="20" t="s">
        <v>30</v>
      </c>
      <c r="C38" s="20" t="s">
        <v>31</v>
      </c>
      <c r="D38" s="3" t="s">
        <v>88</v>
      </c>
      <c r="E38" s="65">
        <v>2</v>
      </c>
      <c r="F38" s="65">
        <v>1</v>
      </c>
      <c r="G38" s="61" t="s">
        <v>102</v>
      </c>
      <c r="H38" s="61">
        <v>40</v>
      </c>
      <c r="I38" s="62" t="s">
        <v>62</v>
      </c>
      <c r="J38" s="59"/>
      <c r="K38" s="59"/>
      <c r="L38" s="59">
        <f t="shared" si="2"/>
        <v>0</v>
      </c>
      <c r="M38" s="59">
        <f t="shared" si="0"/>
        <v>0</v>
      </c>
      <c r="N38" s="59">
        <f t="shared" si="1"/>
        <v>0</v>
      </c>
    </row>
    <row r="39" spans="1:14" x14ac:dyDescent="0.3">
      <c r="A39" s="25"/>
      <c r="B39" s="77" t="s">
        <v>114</v>
      </c>
      <c r="E39" s="68"/>
      <c r="F39" s="68"/>
      <c r="G39" s="68"/>
      <c r="H39" s="95"/>
      <c r="I39" s="87"/>
      <c r="J39" s="60"/>
      <c r="K39" s="60"/>
      <c r="L39" s="74"/>
      <c r="M39" s="59"/>
      <c r="N39" s="59"/>
    </row>
    <row r="40" spans="1:14" ht="15" thickBot="1" x14ac:dyDescent="0.35">
      <c r="A40" s="4">
        <f>A38+1</f>
        <v>22</v>
      </c>
      <c r="B40" s="20" t="s">
        <v>40</v>
      </c>
      <c r="C40" s="20" t="s">
        <v>41</v>
      </c>
      <c r="D40" s="32" t="s">
        <v>56</v>
      </c>
      <c r="E40" s="69">
        <v>10</v>
      </c>
      <c r="F40" s="69">
        <v>15</v>
      </c>
      <c r="G40" s="69" t="s">
        <v>115</v>
      </c>
      <c r="H40" s="69">
        <v>261.25</v>
      </c>
      <c r="I40" s="58" t="s">
        <v>42</v>
      </c>
      <c r="J40" s="59"/>
      <c r="K40" s="59"/>
      <c r="L40" s="59">
        <f t="shared" si="2"/>
        <v>0</v>
      </c>
      <c r="M40" s="59">
        <f t="shared" si="0"/>
        <v>0</v>
      </c>
      <c r="N40" s="59">
        <f t="shared" si="1"/>
        <v>0</v>
      </c>
    </row>
    <row r="41" spans="1:14" s="35" customFormat="1" ht="15" thickBot="1" x14ac:dyDescent="0.35">
      <c r="A41" s="55"/>
      <c r="B41" s="8"/>
      <c r="C41" s="37" t="s">
        <v>96</v>
      </c>
      <c r="D41" s="82"/>
      <c r="F41" s="36"/>
      <c r="G41" s="36"/>
      <c r="H41" s="96">
        <f>SUM(H6:H40)</f>
        <v>1895.5</v>
      </c>
      <c r="I41" s="56"/>
      <c r="J41" s="71"/>
      <c r="M41" s="72">
        <f>SUM(M6:M40)</f>
        <v>0</v>
      </c>
      <c r="N41" s="72">
        <f>SUM(N6:N40)</f>
        <v>0</v>
      </c>
    </row>
    <row r="42" spans="1:14" x14ac:dyDescent="0.3">
      <c r="A42" s="42"/>
      <c r="B42" s="33"/>
      <c r="C42" s="33"/>
      <c r="D42" s="83"/>
      <c r="E42" s="36"/>
      <c r="F42" s="36"/>
      <c r="G42" s="36"/>
      <c r="H42" s="97"/>
      <c r="I42" s="41"/>
      <c r="J42" s="53"/>
      <c r="K42" s="53"/>
      <c r="L42" s="53"/>
    </row>
    <row r="43" spans="1:14" x14ac:dyDescent="0.3">
      <c r="A43" s="6" t="s">
        <v>69</v>
      </c>
      <c r="B43" s="26"/>
      <c r="C43" s="27"/>
      <c r="D43" s="84"/>
      <c r="E43" s="8"/>
      <c r="F43" s="8"/>
      <c r="G43" s="8"/>
      <c r="H43" s="23"/>
    </row>
    <row r="44" spans="1:14" x14ac:dyDescent="0.3">
      <c r="A44" s="7" t="s">
        <v>68</v>
      </c>
      <c r="B44" s="28"/>
      <c r="C44" s="29"/>
      <c r="D44" s="54"/>
      <c r="E44" s="8"/>
      <c r="F44" s="8"/>
      <c r="G44" s="8"/>
      <c r="H44" s="23"/>
    </row>
    <row r="45" spans="1:14" ht="39.6" customHeight="1" x14ac:dyDescent="0.3">
      <c r="A45" s="100"/>
      <c r="B45" s="101"/>
      <c r="C45" s="101"/>
      <c r="D45" s="101"/>
      <c r="E45" s="102"/>
      <c r="F45" s="102"/>
      <c r="G45" s="102"/>
      <c r="H45" s="102"/>
      <c r="I45" s="102"/>
      <c r="J45" s="85"/>
    </row>
    <row r="46" spans="1:14" ht="12" customHeight="1" x14ac:dyDescent="0.3">
      <c r="A46" s="103"/>
      <c r="B46" s="103"/>
      <c r="C46" s="103"/>
      <c r="D46" s="103"/>
      <c r="E46" s="102"/>
      <c r="F46" s="102"/>
      <c r="G46" s="102"/>
      <c r="H46" s="102"/>
      <c r="I46" s="102"/>
      <c r="J46" s="85"/>
    </row>
    <row r="47" spans="1:14" ht="27.75" customHeight="1" x14ac:dyDescent="0.3">
      <c r="A47" s="100"/>
      <c r="B47" s="101"/>
      <c r="C47" s="101"/>
      <c r="D47" s="101"/>
      <c r="E47" s="102"/>
      <c r="F47" s="102"/>
      <c r="G47" s="104"/>
      <c r="H47" s="104"/>
      <c r="I47" s="104"/>
      <c r="J47" s="85"/>
    </row>
    <row r="48" spans="1:14" ht="27.75" customHeight="1" x14ac:dyDescent="0.3">
      <c r="A48" s="105"/>
      <c r="B48" s="101"/>
      <c r="C48" s="101"/>
      <c r="D48" s="101"/>
      <c r="E48" s="104"/>
      <c r="F48" s="104"/>
      <c r="G48" s="104"/>
      <c r="H48" s="104"/>
      <c r="I48" s="104"/>
    </row>
  </sheetData>
  <mergeCells count="6">
    <mergeCell ref="A45:D45"/>
    <mergeCell ref="E45:I46"/>
    <mergeCell ref="A46:D46"/>
    <mergeCell ref="A47:D47"/>
    <mergeCell ref="E47:I48"/>
    <mergeCell ref="A48:D4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Đive Zuber</cp:lastModifiedBy>
  <cp:lastPrinted>2016-06-07T08:53:43Z</cp:lastPrinted>
  <dcterms:created xsi:type="dcterms:W3CDTF">2011-07-07T06:52:31Z</dcterms:created>
  <dcterms:modified xsi:type="dcterms:W3CDTF">2016-06-15T07:47:23Z</dcterms:modified>
</cp:coreProperties>
</file>