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00" yWindow="348" windowWidth="18492" windowHeight="9468"/>
  </bookViews>
  <sheets>
    <sheet name="PRAZAN" sheetId="1" r:id="rId1"/>
    <sheet name="Sheet2" sheetId="2" r:id="rId2"/>
    <sheet name="Sheet3" sheetId="3" r:id="rId3"/>
  </sheets>
  <definedNames>
    <definedName name="_xlnm.Print_Titles" localSheetId="0">PRAZAN!$A:$D</definedName>
    <definedName name="_xlnm.Print_Area" localSheetId="0">PRAZAN!$A$1:$P$55</definedName>
  </definedNames>
  <calcPr calcId="145621"/>
</workbook>
</file>

<file path=xl/calcChain.xml><?xml version="1.0" encoding="utf-8"?>
<calcChain xmlns="http://schemas.openxmlformats.org/spreadsheetml/2006/main">
  <c r="O50" i="1" l="1"/>
  <c r="O49" i="1"/>
  <c r="O46" i="1"/>
  <c r="O44" i="1"/>
  <c r="O42" i="1"/>
  <c r="O40" i="1"/>
  <c r="P40" i="1"/>
  <c r="P50" i="1"/>
  <c r="P49" i="1"/>
  <c r="P46" i="1"/>
  <c r="P44" i="1"/>
  <c r="P42" i="1"/>
  <c r="P38" i="1"/>
  <c r="P36" i="1"/>
  <c r="P34" i="1"/>
  <c r="P33" i="1"/>
  <c r="P31" i="1"/>
  <c r="P29" i="1"/>
  <c r="P28" i="1"/>
  <c r="P27" i="1"/>
  <c r="P26" i="1"/>
  <c r="P25" i="1"/>
  <c r="P24" i="1"/>
  <c r="P23" i="1"/>
  <c r="P22" i="1"/>
  <c r="P20" i="1"/>
  <c r="P19" i="1"/>
  <c r="P17" i="1"/>
  <c r="P15" i="1"/>
  <c r="P13" i="1"/>
  <c r="P11" i="1"/>
  <c r="P9" i="1"/>
  <c r="P7" i="1"/>
  <c r="P6" i="1"/>
  <c r="O13" i="1"/>
  <c r="O38" i="1"/>
  <c r="O36" i="1"/>
  <c r="O34" i="1"/>
  <c r="O33" i="1"/>
  <c r="O31" i="1"/>
  <c r="O29" i="1"/>
  <c r="O28" i="1"/>
  <c r="O27" i="1"/>
  <c r="O26" i="1"/>
  <c r="O25" i="1"/>
  <c r="O24" i="1"/>
  <c r="O23" i="1"/>
  <c r="O22" i="1"/>
  <c r="O20" i="1"/>
  <c r="O19" i="1"/>
  <c r="O17" i="1"/>
  <c r="O15" i="1"/>
  <c r="O11" i="1"/>
  <c r="O9" i="1"/>
  <c r="O7" i="1"/>
  <c r="O6" i="1"/>
  <c r="N51" i="1" l="1"/>
  <c r="M6" i="1"/>
  <c r="M42" i="1" l="1"/>
  <c r="M9" i="1"/>
  <c r="M11" i="1"/>
  <c r="M13" i="1"/>
  <c r="M15" i="1"/>
  <c r="M17" i="1"/>
  <c r="M19" i="1"/>
  <c r="M20" i="1"/>
  <c r="M22" i="1"/>
  <c r="M23" i="1"/>
  <c r="M24" i="1"/>
  <c r="M25" i="1"/>
  <c r="M26" i="1"/>
  <c r="M27" i="1"/>
  <c r="M28" i="1"/>
  <c r="M29" i="1"/>
  <c r="M31" i="1"/>
  <c r="M33" i="1"/>
  <c r="M34" i="1"/>
  <c r="M36" i="1"/>
  <c r="M38" i="1"/>
  <c r="M40" i="1"/>
  <c r="M44" i="1"/>
  <c r="M46" i="1"/>
  <c r="M49" i="1"/>
  <c r="M50" i="1"/>
  <c r="M7" i="1"/>
  <c r="I51" i="1"/>
  <c r="O51" i="1" l="1"/>
  <c r="P51" i="1"/>
  <c r="A7" i="1" l="1"/>
  <c r="A9" i="1" s="1"/>
  <c r="A11" i="1" l="1"/>
  <c r="A13" i="1" s="1"/>
  <c r="A15" i="1" s="1"/>
  <c r="A17" i="1" s="1"/>
  <c r="A19" i="1" l="1"/>
  <c r="A20" i="1" s="1"/>
  <c r="A22" i="1" s="1"/>
  <c r="A23" i="1" s="1"/>
  <c r="A24" i="1" s="1"/>
  <c r="A25" i="1" s="1"/>
  <c r="A26" i="1" s="1"/>
  <c r="A27" i="1" s="1"/>
  <c r="A28" i="1" s="1"/>
  <c r="A29" i="1" l="1"/>
  <c r="A31" i="1" l="1"/>
  <c r="A33" i="1" s="1"/>
  <c r="A34" i="1" s="1"/>
  <c r="A36" i="1" s="1"/>
  <c r="A38" i="1" s="1"/>
  <c r="A40" i="1" l="1"/>
  <c r="A42" i="1" s="1"/>
  <c r="A44" i="1" l="1"/>
  <c r="A46" i="1" s="1"/>
  <c r="A49" i="1" s="1"/>
  <c r="A50" i="1" s="1"/>
</calcChain>
</file>

<file path=xl/sharedStrings.xml><?xml version="1.0" encoding="utf-8"?>
<sst xmlns="http://schemas.openxmlformats.org/spreadsheetml/2006/main" count="181" uniqueCount="143">
  <si>
    <t>RB</t>
  </si>
  <si>
    <t>Beč</t>
  </si>
  <si>
    <t>Ferienmesse</t>
  </si>
  <si>
    <t>Tulln</t>
  </si>
  <si>
    <t>BOOT</t>
  </si>
  <si>
    <t>Bruxelles</t>
  </si>
  <si>
    <t xml:space="preserve">Vacances </t>
  </si>
  <si>
    <t>Holiday World</t>
  </si>
  <si>
    <t>Paris</t>
  </si>
  <si>
    <t>MAP</t>
  </si>
  <si>
    <t>BIT</t>
  </si>
  <si>
    <t>Budapest</t>
  </si>
  <si>
    <t>Utrecht</t>
  </si>
  <si>
    <t>Vakantiebeurs</t>
  </si>
  <si>
    <t>Leeuwaarden</t>
  </si>
  <si>
    <t>Caravans Salon</t>
  </si>
  <si>
    <t>Stuttgart</t>
  </si>
  <si>
    <t>CMT</t>
  </si>
  <si>
    <t>Düsseldorf</t>
  </si>
  <si>
    <t>Reisen</t>
  </si>
  <si>
    <t>München</t>
  </si>
  <si>
    <t>f.re.e</t>
  </si>
  <si>
    <t>Essen</t>
  </si>
  <si>
    <t>Camp &amp; Car</t>
  </si>
  <si>
    <t>Nürnberg</t>
  </si>
  <si>
    <t>Freizeit</t>
  </si>
  <si>
    <t>Berlin</t>
  </si>
  <si>
    <t>ITB</t>
  </si>
  <si>
    <t>Leipzig</t>
  </si>
  <si>
    <t>TC</t>
  </si>
  <si>
    <t>Moskva</t>
  </si>
  <si>
    <t>MITT</t>
  </si>
  <si>
    <t>Herning - DK</t>
  </si>
  <si>
    <t>Ferie for alle</t>
  </si>
  <si>
    <t>Götheborg - SWE</t>
  </si>
  <si>
    <t>TUR</t>
  </si>
  <si>
    <t>Bratislava</t>
  </si>
  <si>
    <t>Slovakiatour</t>
  </si>
  <si>
    <t>Ljubljana</t>
  </si>
  <si>
    <t xml:space="preserve">Beograd </t>
  </si>
  <si>
    <t>IFT</t>
  </si>
  <si>
    <t>Madrid</t>
  </si>
  <si>
    <t>FITUR</t>
  </si>
  <si>
    <t>Zürich</t>
  </si>
  <si>
    <t>FESPO</t>
  </si>
  <si>
    <t>NACIONALNE PREZENTACIJE / NATIONAL PRESENTATION</t>
  </si>
  <si>
    <t>SPECIJALIZIRANI SAJMOVI / SPECIALIZED FAIRS</t>
  </si>
  <si>
    <t>INFO PUNKTOVI / INFO DESKS</t>
  </si>
  <si>
    <t>TROŠKOVNIK-PRILOG 4</t>
  </si>
  <si>
    <t>TIP D</t>
  </si>
  <si>
    <t>TIP A</t>
  </si>
  <si>
    <t xml:space="preserve">TIP C </t>
  </si>
  <si>
    <t>8x8</t>
  </si>
  <si>
    <t xml:space="preserve">Prag </t>
  </si>
  <si>
    <t xml:space="preserve">Milano </t>
  </si>
  <si>
    <t xml:space="preserve">UTAZAS </t>
  </si>
  <si>
    <t xml:space="preserve">Hamburg </t>
  </si>
  <si>
    <t>5.-9.2.</t>
  </si>
  <si>
    <t>19.-22.3.</t>
  </si>
  <si>
    <t>Alpe Adria</t>
  </si>
  <si>
    <t>29.1.-1.2.</t>
  </si>
  <si>
    <t>6X8</t>
  </si>
  <si>
    <t xml:space="preserve"> GRAD </t>
  </si>
  <si>
    <t xml:space="preserve">SAJAM </t>
  </si>
  <si>
    <t>DATUM</t>
  </si>
  <si>
    <t>TIP ŠTANDA</t>
  </si>
  <si>
    <t>London</t>
  </si>
  <si>
    <t>WTM</t>
  </si>
  <si>
    <t xml:space="preserve">TIP A </t>
  </si>
  <si>
    <t>AUSTRIJA</t>
  </si>
  <si>
    <t>BELGIJA</t>
  </si>
  <si>
    <t>ČEŠKA</t>
  </si>
  <si>
    <t>FRANCUSKA</t>
  </si>
  <si>
    <t>ITALIJA</t>
  </si>
  <si>
    <t>MAĐARSKA</t>
  </si>
  <si>
    <t>NJEMAČKA</t>
  </si>
  <si>
    <t>RUSIJA</t>
  </si>
  <si>
    <t>ŠVICARSKA</t>
  </si>
  <si>
    <t>SRBIJA</t>
  </si>
  <si>
    <t>SLOVAČKA</t>
  </si>
  <si>
    <t>SLOVENIJA</t>
  </si>
  <si>
    <t>SKANDINAVIJA</t>
  </si>
  <si>
    <t>ŠPANJOLSKA</t>
  </si>
  <si>
    <t>VELIKA BRITANIJA I IRSKA</t>
  </si>
  <si>
    <t>NIZOZEMSKA</t>
  </si>
  <si>
    <t>15.-18.1.</t>
  </si>
  <si>
    <t>KONGRESNI SAJMOVI</t>
  </si>
  <si>
    <t>5.-8.3.</t>
  </si>
  <si>
    <t>19.-22.2.</t>
  </si>
  <si>
    <t>12.-14.2.</t>
  </si>
  <si>
    <t>26.2-1.3.</t>
  </si>
  <si>
    <t>13.-18.1.</t>
  </si>
  <si>
    <t>22.-27.1.</t>
  </si>
  <si>
    <t>17.-25.1.</t>
  </si>
  <si>
    <t>4.-8.2.</t>
  </si>
  <si>
    <t>18.-22.2.</t>
  </si>
  <si>
    <t>25.2.-1.3.</t>
  </si>
  <si>
    <t>18.-22.3.</t>
  </si>
  <si>
    <t>4.-8.3.</t>
  </si>
  <si>
    <t>18.-24.11.</t>
  </si>
  <si>
    <t xml:space="preserve">Frankfurt </t>
  </si>
  <si>
    <t>18.-21.3.</t>
  </si>
  <si>
    <t>20.-22.2.</t>
  </si>
  <si>
    <t>ožujak</t>
  </si>
  <si>
    <t>28.-3.2.</t>
  </si>
  <si>
    <t>studeni</t>
  </si>
  <si>
    <t>IMEX</t>
  </si>
  <si>
    <t>19. - 21.5.</t>
  </si>
  <si>
    <t>Barcelona</t>
  </si>
  <si>
    <t>EIBTM</t>
  </si>
  <si>
    <t>TOTAL (ZBROJ RB 1-28)</t>
  </si>
  <si>
    <t>UKUPNA CIJENA ŠTANDA BEZ PDV-A</t>
  </si>
  <si>
    <t>UKUPNA CIJENA ŠTANDA SA PDV-om</t>
  </si>
  <si>
    <t>kongresni</t>
  </si>
  <si>
    <t>TIP B</t>
  </si>
  <si>
    <t>5X5</t>
  </si>
  <si>
    <t>5X8</t>
  </si>
  <si>
    <t>10X9</t>
  </si>
  <si>
    <t>8X8</t>
  </si>
  <si>
    <t>19X10</t>
  </si>
  <si>
    <t>9X9</t>
  </si>
  <si>
    <t>9X11</t>
  </si>
  <si>
    <t>10X20</t>
  </si>
  <si>
    <t>8X5</t>
  </si>
  <si>
    <t>8X10</t>
  </si>
  <si>
    <t>TIP  B</t>
  </si>
  <si>
    <t>8,5X8,5</t>
  </si>
  <si>
    <t>13=11+12</t>
  </si>
  <si>
    <t>10X15</t>
  </si>
  <si>
    <t>21X9</t>
  </si>
  <si>
    <t>UKUPNA m2  ŠTANDA</t>
  </si>
  <si>
    <t xml:space="preserve"> DIMENZIJE (metri)</t>
  </si>
  <si>
    <t>BROJ SUIZ.  4m2</t>
  </si>
  <si>
    <t>BROJ SUIZ.  5m2</t>
  </si>
  <si>
    <t>BROJ SUIZ.  7m2</t>
  </si>
  <si>
    <t>15=9*11*14</t>
  </si>
  <si>
    <t xml:space="preserve"> jed. cijena kn/m2 s  PDV-om</t>
  </si>
  <si>
    <t xml:space="preserve"> jed. cijena kn/m2   bez PDV</t>
  </si>
  <si>
    <t>iznos PDV-a</t>
  </si>
  <si>
    <t>koli- čina</t>
  </si>
  <si>
    <t>16=9*13*14</t>
  </si>
  <si>
    <t>10X8</t>
  </si>
  <si>
    <t>10X16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</si>
</sst>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n"/>
    <numFmt numFmtId="165" formatCode="_-* #,##0.00\ [$kn-41A]_-;\-* #,##0.00\ [$kn-41A]_-;_-* &quot;-&quot;??\ [$kn-41A]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Tahoma"/>
      <family val="2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8"/>
      <name val="Tahoma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Tahoma"/>
      <family val="2"/>
    </font>
    <font>
      <b/>
      <sz val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5" borderId="0" applyNumberFormat="0" applyBorder="0" applyAlignment="0" applyProtection="0"/>
    <xf numFmtId="0" fontId="2" fillId="0" borderId="0"/>
    <xf numFmtId="0" fontId="1" fillId="0" borderId="0"/>
  </cellStyleXfs>
  <cellXfs count="133">
    <xf numFmtId="0" fontId="0" fillId="0" borderId="0" xfId="0"/>
    <xf numFmtId="0" fontId="3" fillId="0" borderId="1" xfId="3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vertical="center"/>
    </xf>
    <xf numFmtId="0" fontId="3" fillId="4" borderId="3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3" fillId="3" borderId="3" xfId="3" applyFont="1" applyFill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4" fillId="2" borderId="6" xfId="3" applyFont="1" applyFill="1" applyBorder="1" applyAlignment="1">
      <alignment vertical="center"/>
    </xf>
    <xf numFmtId="0" fontId="3" fillId="0" borderId="7" xfId="3" applyFont="1" applyBorder="1" applyAlignment="1">
      <alignment horizontal="center" vertical="center"/>
    </xf>
    <xf numFmtId="0" fontId="4" fillId="4" borderId="2" xfId="3" applyFont="1" applyFill="1" applyBorder="1" applyAlignment="1">
      <alignment vertical="center"/>
    </xf>
    <xf numFmtId="0" fontId="4" fillId="4" borderId="2" xfId="3" applyFont="1" applyFill="1" applyBorder="1" applyAlignment="1">
      <alignment horizontal="left" vertical="center"/>
    </xf>
    <xf numFmtId="0" fontId="6" fillId="0" borderId="0" xfId="3" applyFont="1" applyBorder="1" applyAlignment="1">
      <alignment vertical="center"/>
    </xf>
    <xf numFmtId="0" fontId="4" fillId="3" borderId="2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4" fillId="2" borderId="2" xfId="3" applyFont="1" applyFill="1" applyBorder="1" applyAlignment="1">
      <alignment horizontal="left" vertical="center"/>
    </xf>
    <xf numFmtId="0" fontId="6" fillId="0" borderId="8" xfId="3" applyFont="1" applyBorder="1" applyAlignment="1">
      <alignment horizontal="center" vertical="center"/>
    </xf>
    <xf numFmtId="0" fontId="4" fillId="3" borderId="2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6" fillId="0" borderId="11" xfId="3" applyFont="1" applyBorder="1" applyAlignment="1">
      <alignment vertical="center"/>
    </xf>
    <xf numFmtId="0" fontId="1" fillId="2" borderId="11" xfId="3" applyFill="1" applyBorder="1" applyAlignment="1"/>
    <xf numFmtId="0" fontId="4" fillId="2" borderId="11" xfId="3" applyFont="1" applyFill="1" applyBorder="1" applyAlignment="1">
      <alignment vertical="center"/>
    </xf>
    <xf numFmtId="0" fontId="4" fillId="2" borderId="12" xfId="3" applyFont="1" applyFill="1" applyBorder="1" applyAlignment="1">
      <alignment vertical="center"/>
    </xf>
    <xf numFmtId="0" fontId="1" fillId="4" borderId="11" xfId="3" applyFill="1" applyBorder="1" applyAlignment="1"/>
    <xf numFmtId="0" fontId="4" fillId="4" borderId="11" xfId="3" applyFont="1" applyFill="1" applyBorder="1" applyAlignment="1">
      <alignment vertical="center"/>
    </xf>
    <xf numFmtId="0" fontId="4" fillId="4" borderId="12" xfId="3" applyFont="1" applyFill="1" applyBorder="1" applyAlignment="1">
      <alignment vertical="center"/>
    </xf>
    <xf numFmtId="0" fontId="1" fillId="3" borderId="11" xfId="3" applyFill="1" applyBorder="1" applyAlignment="1"/>
    <xf numFmtId="0" fontId="4" fillId="3" borderId="11" xfId="3" applyFont="1" applyFill="1" applyBorder="1" applyAlignment="1">
      <alignment vertical="center"/>
    </xf>
    <xf numFmtId="0" fontId="4" fillId="3" borderId="12" xfId="3" applyFont="1" applyFill="1" applyBorder="1" applyAlignment="1">
      <alignment vertical="center"/>
    </xf>
    <xf numFmtId="1" fontId="6" fillId="0" borderId="13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0" borderId="0" xfId="3" applyBorder="1" applyAlignment="1"/>
    <xf numFmtId="0" fontId="4" fillId="0" borderId="0" xfId="3" applyFont="1" applyFill="1" applyAlignment="1">
      <alignment vertical="center"/>
    </xf>
    <xf numFmtId="0" fontId="0" fillId="0" borderId="0" xfId="0" applyFill="1"/>
    <xf numFmtId="0" fontId="9" fillId="0" borderId="0" xfId="3" applyFont="1" applyBorder="1" applyAlignment="1"/>
    <xf numFmtId="0" fontId="9" fillId="0" borderId="0" xfId="3" applyFont="1" applyFill="1" applyBorder="1" applyAlignment="1"/>
    <xf numFmtId="0" fontId="9" fillId="0" borderId="12" xfId="3" applyFont="1" applyFill="1" applyBorder="1" applyAlignment="1"/>
    <xf numFmtId="0" fontId="9" fillId="0" borderId="1" xfId="3" applyFont="1" applyBorder="1" applyAlignment="1"/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3" applyFont="1" applyFill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3" applyFon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3" fillId="0" borderId="0" xfId="3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distributed" wrapText="1"/>
    </xf>
    <xf numFmtId="0" fontId="7" fillId="0" borderId="0" xfId="3" applyFont="1" applyAlignment="1">
      <alignment vertical="center"/>
    </xf>
    <xf numFmtId="0" fontId="11" fillId="5" borderId="0" xfId="1"/>
    <xf numFmtId="0" fontId="5" fillId="4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2" fillId="4" borderId="2" xfId="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" fillId="0" borderId="16" xfId="3" applyBorder="1" applyAlignment="1"/>
    <xf numFmtId="0" fontId="6" fillId="0" borderId="16" xfId="3" applyFont="1" applyFill="1" applyBorder="1" applyAlignment="1">
      <alignment vertical="center"/>
    </xf>
    <xf numFmtId="0" fontId="6" fillId="0" borderId="16" xfId="3" applyFont="1" applyBorder="1" applyAlignment="1">
      <alignment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0" fillId="0" borderId="0" xfId="0" applyBorder="1" applyAlignment="1"/>
    <xf numFmtId="164" fontId="0" fillId="0" borderId="0" xfId="0" applyNumberFormat="1" applyBorder="1"/>
    <xf numFmtId="0" fontId="12" fillId="0" borderId="0" xfId="3" applyFont="1" applyBorder="1" applyAlignment="1"/>
    <xf numFmtId="0" fontId="4" fillId="4" borderId="12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5" fillId="0" borderId="2" xfId="0" applyFont="1" applyBorder="1" applyAlignment="1">
      <alignment horizontal="center" wrapText="1"/>
    </xf>
    <xf numFmtId="0" fontId="15" fillId="0" borderId="2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 wrapText="1"/>
    </xf>
    <xf numFmtId="0" fontId="15" fillId="0" borderId="0" xfId="0" applyFont="1"/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/>
    <xf numFmtId="0" fontId="16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 wrapText="1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horizontal="center" wrapText="1"/>
    </xf>
    <xf numFmtId="0" fontId="15" fillId="0" borderId="2" xfId="0" applyFont="1" applyFill="1" applyBorder="1"/>
    <xf numFmtId="0" fontId="18" fillId="0" borderId="2" xfId="3" applyFont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right"/>
    </xf>
    <xf numFmtId="0" fontId="19" fillId="0" borderId="0" xfId="3" applyFont="1" applyFill="1" applyBorder="1" applyAlignment="1"/>
    <xf numFmtId="0" fontId="15" fillId="0" borderId="0" xfId="0" applyFont="1" applyBorder="1" applyAlignment="1">
      <alignment wrapText="1"/>
    </xf>
    <xf numFmtId="164" fontId="15" fillId="0" borderId="2" xfId="0" applyNumberFormat="1" applyFont="1" applyBorder="1"/>
    <xf numFmtId="0" fontId="15" fillId="0" borderId="0" xfId="0" applyFont="1" applyBorder="1" applyAlignment="1"/>
    <xf numFmtId="164" fontId="15" fillId="0" borderId="0" xfId="0" applyNumberFormat="1" applyFont="1" applyBorder="1"/>
    <xf numFmtId="164" fontId="15" fillId="0" borderId="17" xfId="0" applyNumberFormat="1" applyFont="1" applyBorder="1"/>
    <xf numFmtId="164" fontId="15" fillId="0" borderId="16" xfId="0" applyNumberFormat="1" applyFont="1" applyBorder="1"/>
    <xf numFmtId="165" fontId="15" fillId="0" borderId="2" xfId="0" applyNumberFormat="1" applyFont="1" applyBorder="1"/>
    <xf numFmtId="3" fontId="15" fillId="0" borderId="1" xfId="0" applyNumberFormat="1" applyFont="1" applyBorder="1" applyAlignment="1"/>
    <xf numFmtId="0" fontId="16" fillId="0" borderId="2" xfId="3" applyFont="1" applyFill="1" applyBorder="1" applyAlignment="1"/>
    <xf numFmtId="0" fontId="16" fillId="0" borderId="2" xfId="3" applyFont="1" applyFill="1" applyBorder="1" applyAlignment="1">
      <alignment horizontal="center" vertical="center"/>
    </xf>
    <xf numFmtId="0" fontId="15" fillId="0" borderId="16" xfId="0" applyFont="1" applyBorder="1"/>
    <xf numFmtId="0" fontId="15" fillId="0" borderId="14" xfId="0" applyFont="1" applyBorder="1"/>
    <xf numFmtId="0" fontId="15" fillId="0" borderId="11" xfId="0" applyFont="1" applyBorder="1"/>
    <xf numFmtId="0" fontId="15" fillId="0" borderId="0" xfId="0" applyFont="1" applyBorder="1"/>
    <xf numFmtId="0" fontId="0" fillId="0" borderId="0" xfId="0" applyAlignment="1">
      <alignment vertical="distributed" wrapText="1"/>
    </xf>
    <xf numFmtId="0" fontId="0" fillId="0" borderId="0" xfId="0" applyAlignment="1">
      <alignment wrapText="1"/>
    </xf>
    <xf numFmtId="2" fontId="13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left" vertical="center" wrapText="1"/>
    </xf>
  </cellXfs>
  <cellStyles count="4">
    <cellStyle name="Neutralno" xfId="1" builtinId="28"/>
    <cellStyle name="Normal 2" xfId="2"/>
    <cellStyle name="Normal 3" xfId="3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view="pageBreakPreview" zoomScaleNormal="100" zoomScaleSheetLayoutView="100" workbookViewId="0">
      <selection activeCell="T16" sqref="T16"/>
    </sheetView>
  </sheetViews>
  <sheetFormatPr defaultRowHeight="14.4" x14ac:dyDescent="0.3"/>
  <cols>
    <col min="1" max="1" width="4.6640625" customWidth="1"/>
    <col min="2" max="2" width="12.5546875" customWidth="1"/>
    <col min="3" max="3" width="12" customWidth="1"/>
    <col min="4" max="4" width="8.44140625" customWidth="1"/>
    <col min="5" max="7" width="5.33203125" style="42" bestFit="1" customWidth="1"/>
    <col min="8" max="8" width="9.6640625" style="42" customWidth="1"/>
    <col min="9" max="9" width="8.109375" style="55" customWidth="1"/>
    <col min="10" max="10" width="8.6640625" style="50" bestFit="1" customWidth="1"/>
    <col min="11" max="11" width="8.109375" customWidth="1"/>
    <col min="12" max="12" width="7.109375" customWidth="1"/>
    <col min="13" max="13" width="9.88671875" customWidth="1"/>
    <col min="14" max="14" width="6.6640625" customWidth="1"/>
    <col min="15" max="15" width="11.44140625" customWidth="1"/>
    <col min="16" max="16" width="12.33203125" customWidth="1"/>
  </cols>
  <sheetData>
    <row r="1" spans="1:24" x14ac:dyDescent="0.3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7"/>
      <c r="K1" s="57"/>
      <c r="L1" s="57"/>
      <c r="M1" s="57"/>
      <c r="N1" s="57"/>
    </row>
    <row r="2" spans="1:24" ht="15.75" thickBot="1" x14ac:dyDescent="0.3">
      <c r="A2" s="10"/>
      <c r="B2" s="11"/>
      <c r="C2" s="11"/>
      <c r="D2" s="11"/>
      <c r="E2" s="41"/>
      <c r="F2" s="41"/>
      <c r="G2" s="41"/>
      <c r="H2" s="41"/>
      <c r="I2" s="52"/>
    </row>
    <row r="3" spans="1:24" ht="41.4" thickBot="1" x14ac:dyDescent="0.35">
      <c r="A3" s="1" t="s">
        <v>0</v>
      </c>
      <c r="B3" s="12" t="s">
        <v>62</v>
      </c>
      <c r="C3" s="12" t="s">
        <v>63</v>
      </c>
      <c r="D3" s="12" t="s">
        <v>64</v>
      </c>
      <c r="E3" s="38" t="s">
        <v>132</v>
      </c>
      <c r="F3" s="38" t="s">
        <v>133</v>
      </c>
      <c r="G3" s="38" t="s">
        <v>134</v>
      </c>
      <c r="H3" s="49" t="s">
        <v>131</v>
      </c>
      <c r="I3" s="49" t="s">
        <v>130</v>
      </c>
      <c r="J3" s="48" t="s">
        <v>65</v>
      </c>
      <c r="K3" s="48" t="s">
        <v>137</v>
      </c>
      <c r="L3" s="48" t="s">
        <v>138</v>
      </c>
      <c r="M3" s="48" t="s">
        <v>136</v>
      </c>
      <c r="N3" s="48" t="s">
        <v>139</v>
      </c>
      <c r="O3" s="47" t="s">
        <v>111</v>
      </c>
      <c r="P3" s="47" t="s">
        <v>112</v>
      </c>
    </row>
    <row r="4" spans="1:24" ht="15" thickBot="1" x14ac:dyDescent="0.3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 t="s">
        <v>127</v>
      </c>
      <c r="N4" s="1">
        <v>14</v>
      </c>
      <c r="O4" s="1" t="s">
        <v>135</v>
      </c>
      <c r="P4" s="1" t="s">
        <v>140</v>
      </c>
    </row>
    <row r="5" spans="1:24" ht="15" x14ac:dyDescent="0.25">
      <c r="A5" s="24"/>
      <c r="B5" s="20" t="s">
        <v>69</v>
      </c>
      <c r="C5" s="14"/>
      <c r="D5" s="14"/>
      <c r="E5"/>
      <c r="F5"/>
      <c r="G5"/>
      <c r="H5"/>
      <c r="I5" s="53"/>
    </row>
    <row r="6" spans="1:24" x14ac:dyDescent="0.3">
      <c r="A6" s="15">
        <v>1</v>
      </c>
      <c r="B6" s="16" t="s">
        <v>1</v>
      </c>
      <c r="C6" s="16" t="s">
        <v>2</v>
      </c>
      <c r="D6" s="3" t="s">
        <v>85</v>
      </c>
      <c r="E6" s="89">
        <v>0</v>
      </c>
      <c r="F6" s="89">
        <v>4</v>
      </c>
      <c r="G6" s="89">
        <v>6</v>
      </c>
      <c r="H6" s="89" t="s">
        <v>117</v>
      </c>
      <c r="I6" s="90">
        <v>90</v>
      </c>
      <c r="J6" s="91" t="s">
        <v>114</v>
      </c>
      <c r="K6" s="92"/>
      <c r="L6" s="92"/>
      <c r="M6" s="92">
        <f>SUM(K6:L6)</f>
        <v>0</v>
      </c>
      <c r="N6" s="92">
        <v>2</v>
      </c>
      <c r="O6" s="92">
        <f>I6*K6*N6</f>
        <v>0</v>
      </c>
      <c r="P6" s="92">
        <f>I6*M6*N6</f>
        <v>0</v>
      </c>
    </row>
    <row r="7" spans="1:24" ht="15" x14ac:dyDescent="0.25">
      <c r="A7" s="17">
        <f>A6+1</f>
        <v>2</v>
      </c>
      <c r="B7" s="18" t="s">
        <v>3</v>
      </c>
      <c r="C7" s="19" t="s">
        <v>4</v>
      </c>
      <c r="D7" s="5" t="s">
        <v>87</v>
      </c>
      <c r="E7" s="89">
        <v>0</v>
      </c>
      <c r="F7" s="89">
        <v>0</v>
      </c>
      <c r="G7" s="89">
        <v>2</v>
      </c>
      <c r="H7" s="89" t="s">
        <v>116</v>
      </c>
      <c r="I7" s="90">
        <v>40</v>
      </c>
      <c r="J7" s="91" t="s">
        <v>51</v>
      </c>
      <c r="K7" s="92"/>
      <c r="L7" s="92"/>
      <c r="M7" s="92">
        <f>SUM(K7:L7)</f>
        <v>0</v>
      </c>
      <c r="N7" s="92">
        <v>2</v>
      </c>
      <c r="O7" s="92">
        <f>I7*K7*N7</f>
        <v>0</v>
      </c>
      <c r="P7" s="92">
        <f>I7*M7*N7</f>
        <v>0</v>
      </c>
    </row>
    <row r="8" spans="1:24" ht="15" x14ac:dyDescent="0.25">
      <c r="A8" s="13"/>
      <c r="B8" s="20" t="s">
        <v>70</v>
      </c>
      <c r="C8" s="14"/>
      <c r="D8" s="14"/>
      <c r="E8" s="93"/>
      <c r="F8" s="93"/>
      <c r="G8" s="93"/>
      <c r="H8" s="93"/>
      <c r="I8" s="94"/>
      <c r="J8" s="95"/>
      <c r="K8" s="96"/>
      <c r="L8" s="96"/>
      <c r="M8" s="125"/>
      <c r="N8" s="126"/>
      <c r="O8" s="96"/>
      <c r="P8" s="96"/>
    </row>
    <row r="9" spans="1:24" ht="15" x14ac:dyDescent="0.25">
      <c r="A9" s="17">
        <f>A7+1</f>
        <v>3</v>
      </c>
      <c r="B9" s="22" t="s">
        <v>5</v>
      </c>
      <c r="C9" s="23" t="s">
        <v>6</v>
      </c>
      <c r="D9" s="39" t="s">
        <v>57</v>
      </c>
      <c r="E9" s="97">
        <v>0</v>
      </c>
      <c r="F9" s="97">
        <v>4</v>
      </c>
      <c r="G9" s="97">
        <v>0</v>
      </c>
      <c r="H9" s="97" t="s">
        <v>61</v>
      </c>
      <c r="I9" s="98">
        <v>48</v>
      </c>
      <c r="J9" s="99" t="s">
        <v>51</v>
      </c>
      <c r="K9" s="92"/>
      <c r="L9" s="92"/>
      <c r="M9" s="92">
        <f t="shared" ref="M9:M50" si="0">SUM(K9:L9)</f>
        <v>0</v>
      </c>
      <c r="N9" s="92">
        <v>2</v>
      </c>
      <c r="O9" s="92">
        <f>I9*K9*N9</f>
        <v>0</v>
      </c>
      <c r="P9" s="92">
        <f>I9*M9*N9</f>
        <v>0</v>
      </c>
    </row>
    <row r="10" spans="1:24" x14ac:dyDescent="0.3">
      <c r="A10" s="13"/>
      <c r="B10" s="20" t="s">
        <v>71</v>
      </c>
      <c r="C10" s="14"/>
      <c r="D10" s="14"/>
      <c r="E10" s="100"/>
      <c r="F10" s="100"/>
      <c r="G10" s="100"/>
      <c r="H10" s="100"/>
      <c r="I10" s="101"/>
      <c r="J10" s="102"/>
      <c r="K10" s="96"/>
      <c r="L10" s="96"/>
      <c r="M10" s="125"/>
      <c r="N10" s="126"/>
      <c r="O10" s="96"/>
      <c r="P10" s="96"/>
    </row>
    <row r="11" spans="1:24" ht="15" x14ac:dyDescent="0.25">
      <c r="A11" s="17">
        <f>A9+1</f>
        <v>4</v>
      </c>
      <c r="B11" s="62" t="s">
        <v>53</v>
      </c>
      <c r="C11" s="63" t="s">
        <v>7</v>
      </c>
      <c r="D11" s="64" t="s">
        <v>88</v>
      </c>
      <c r="E11" s="97">
        <v>0</v>
      </c>
      <c r="F11" s="97">
        <v>1</v>
      </c>
      <c r="G11" s="97">
        <v>0</v>
      </c>
      <c r="H11" s="97" t="s">
        <v>115</v>
      </c>
      <c r="I11" s="98">
        <v>25</v>
      </c>
      <c r="J11" s="99" t="s">
        <v>49</v>
      </c>
      <c r="K11" s="92"/>
      <c r="L11" s="92"/>
      <c r="M11" s="92">
        <f t="shared" si="0"/>
        <v>0</v>
      </c>
      <c r="N11" s="92">
        <v>2</v>
      </c>
      <c r="O11" s="92">
        <f>I11*K11*N11</f>
        <v>0</v>
      </c>
      <c r="P11" s="92">
        <f>I11*M11*N11</f>
        <v>0</v>
      </c>
    </row>
    <row r="12" spans="1:24" ht="15" x14ac:dyDescent="0.25">
      <c r="A12" s="13"/>
      <c r="B12" s="20" t="s">
        <v>72</v>
      </c>
      <c r="C12" s="14"/>
      <c r="D12" s="14"/>
      <c r="E12" s="100"/>
      <c r="F12" s="100"/>
      <c r="G12" s="100"/>
      <c r="H12" s="100"/>
      <c r="I12" s="101"/>
      <c r="J12" s="102"/>
      <c r="K12" s="96"/>
      <c r="L12" s="96"/>
      <c r="M12" s="125"/>
      <c r="N12" s="126"/>
      <c r="O12" s="96"/>
      <c r="P12" s="96"/>
    </row>
    <row r="13" spans="1:24" ht="15" x14ac:dyDescent="0.25">
      <c r="A13" s="17">
        <f>A11+1</f>
        <v>5</v>
      </c>
      <c r="B13" s="62" t="s">
        <v>8</v>
      </c>
      <c r="C13" s="63" t="s">
        <v>9</v>
      </c>
      <c r="D13" s="65" t="s">
        <v>58</v>
      </c>
      <c r="E13" s="97">
        <v>0</v>
      </c>
      <c r="F13" s="97">
        <v>0</v>
      </c>
      <c r="G13" s="97">
        <v>1</v>
      </c>
      <c r="H13" s="97" t="s">
        <v>115</v>
      </c>
      <c r="I13" s="98">
        <v>25</v>
      </c>
      <c r="J13" s="99" t="s">
        <v>49</v>
      </c>
      <c r="K13" s="92"/>
      <c r="L13" s="92"/>
      <c r="M13" s="92">
        <f t="shared" si="0"/>
        <v>0</v>
      </c>
      <c r="N13" s="92">
        <v>2</v>
      </c>
      <c r="O13" s="92">
        <f>I13*K13*N13</f>
        <v>0</v>
      </c>
      <c r="P13" s="92">
        <f>I13*M13*N13</f>
        <v>0</v>
      </c>
      <c r="X13" s="60"/>
    </row>
    <row r="14" spans="1:24" ht="15" x14ac:dyDescent="0.25">
      <c r="A14" s="13"/>
      <c r="B14" s="20" t="s">
        <v>73</v>
      </c>
      <c r="C14" s="14"/>
      <c r="D14" s="14"/>
      <c r="E14" s="100"/>
      <c r="F14" s="100"/>
      <c r="G14" s="100"/>
      <c r="H14" s="100"/>
      <c r="I14" s="101"/>
      <c r="J14" s="102"/>
      <c r="K14" s="96"/>
      <c r="L14" s="96"/>
      <c r="M14" s="92"/>
      <c r="N14" s="126"/>
      <c r="O14" s="96"/>
      <c r="P14" s="96"/>
    </row>
    <row r="15" spans="1:24" ht="17.100000000000001" customHeight="1" x14ac:dyDescent="0.25">
      <c r="A15" s="17">
        <f>A13+1</f>
        <v>6</v>
      </c>
      <c r="B15" s="66" t="s">
        <v>54</v>
      </c>
      <c r="C15" s="66" t="s">
        <v>10</v>
      </c>
      <c r="D15" s="65" t="s">
        <v>89</v>
      </c>
      <c r="E15" s="97">
        <v>0</v>
      </c>
      <c r="F15" s="97">
        <v>4</v>
      </c>
      <c r="G15" s="97">
        <v>0</v>
      </c>
      <c r="H15" s="97" t="s">
        <v>61</v>
      </c>
      <c r="I15" s="98">
        <v>48</v>
      </c>
      <c r="J15" s="99" t="s">
        <v>51</v>
      </c>
      <c r="K15" s="92"/>
      <c r="L15" s="92"/>
      <c r="M15" s="92">
        <f t="shared" si="0"/>
        <v>0</v>
      </c>
      <c r="N15" s="92">
        <v>2</v>
      </c>
      <c r="O15" s="92">
        <f>I15*K15*N15</f>
        <v>0</v>
      </c>
      <c r="P15" s="92">
        <f>I15*M15*N15</f>
        <v>0</v>
      </c>
    </row>
    <row r="16" spans="1:24" x14ac:dyDescent="0.3">
      <c r="A16" s="13"/>
      <c r="B16" s="20" t="s">
        <v>74</v>
      </c>
      <c r="C16" s="14"/>
      <c r="D16" s="14"/>
      <c r="E16" s="100"/>
      <c r="F16" s="100"/>
      <c r="G16" s="100"/>
      <c r="H16" s="100"/>
      <c r="I16" s="101"/>
      <c r="J16" s="102"/>
      <c r="K16" s="96"/>
      <c r="L16" s="96"/>
      <c r="M16" s="125"/>
      <c r="N16" s="126"/>
      <c r="O16" s="96"/>
      <c r="P16" s="96"/>
    </row>
    <row r="17" spans="1:16" ht="15" x14ac:dyDescent="0.25">
      <c r="A17" s="4">
        <f>A15+1</f>
        <v>7</v>
      </c>
      <c r="B17" s="67" t="s">
        <v>11</v>
      </c>
      <c r="C17" s="67" t="s">
        <v>55</v>
      </c>
      <c r="D17" s="65" t="s">
        <v>90</v>
      </c>
      <c r="E17" s="97">
        <v>0</v>
      </c>
      <c r="F17" s="97">
        <v>0</v>
      </c>
      <c r="G17" s="97">
        <v>2</v>
      </c>
      <c r="H17" s="97" t="s">
        <v>116</v>
      </c>
      <c r="I17" s="98">
        <v>40</v>
      </c>
      <c r="J17" s="99" t="s">
        <v>51</v>
      </c>
      <c r="K17" s="92"/>
      <c r="L17" s="92"/>
      <c r="M17" s="92">
        <f t="shared" si="0"/>
        <v>0</v>
      </c>
      <c r="N17" s="92">
        <v>2</v>
      </c>
      <c r="O17" s="92">
        <f>I17*K17*N17</f>
        <v>0</v>
      </c>
      <c r="P17" s="92">
        <f>I17*M17*N17</f>
        <v>0</v>
      </c>
    </row>
    <row r="18" spans="1:16" ht="15" x14ac:dyDescent="0.25">
      <c r="A18" s="77"/>
      <c r="B18" s="28" t="s">
        <v>84</v>
      </c>
      <c r="C18" s="14"/>
      <c r="D18" s="14"/>
      <c r="E18" s="100"/>
      <c r="F18" s="100"/>
      <c r="G18" s="100"/>
      <c r="H18" s="100"/>
      <c r="I18" s="101"/>
      <c r="J18" s="102"/>
      <c r="K18" s="96"/>
      <c r="L18" s="96"/>
      <c r="M18" s="125"/>
      <c r="N18" s="126"/>
      <c r="O18" s="96"/>
      <c r="P18" s="96"/>
    </row>
    <row r="19" spans="1:16" ht="15" x14ac:dyDescent="0.25">
      <c r="A19" s="4">
        <f>A17+1</f>
        <v>8</v>
      </c>
      <c r="B19" s="22" t="s">
        <v>12</v>
      </c>
      <c r="C19" s="22" t="s">
        <v>13</v>
      </c>
      <c r="D19" s="2" t="s">
        <v>91</v>
      </c>
      <c r="E19" s="103">
        <v>0</v>
      </c>
      <c r="F19" s="103">
        <v>4</v>
      </c>
      <c r="G19" s="103">
        <v>10</v>
      </c>
      <c r="H19" s="103" t="s">
        <v>142</v>
      </c>
      <c r="I19" s="104">
        <v>160</v>
      </c>
      <c r="J19" s="105" t="s">
        <v>68</v>
      </c>
      <c r="K19" s="106"/>
      <c r="L19" s="106"/>
      <c r="M19" s="92">
        <f t="shared" si="0"/>
        <v>0</v>
      </c>
      <c r="N19" s="92">
        <v>2</v>
      </c>
      <c r="O19" s="92">
        <f>I19*K19*N19</f>
        <v>0</v>
      </c>
      <c r="P19" s="92">
        <f t="shared" ref="P19:P20" si="1">I19*M19*N19</f>
        <v>0</v>
      </c>
    </row>
    <row r="20" spans="1:16" ht="15" x14ac:dyDescent="0.25">
      <c r="A20" s="4">
        <f>A19+1</f>
        <v>9</v>
      </c>
      <c r="B20" s="18" t="s">
        <v>14</v>
      </c>
      <c r="C20" s="18" t="s">
        <v>15</v>
      </c>
      <c r="D20" s="68" t="s">
        <v>92</v>
      </c>
      <c r="E20" s="97">
        <v>0</v>
      </c>
      <c r="F20" s="97">
        <v>7</v>
      </c>
      <c r="G20" s="97">
        <v>0</v>
      </c>
      <c r="H20" s="97" t="s">
        <v>118</v>
      </c>
      <c r="I20" s="98">
        <v>64</v>
      </c>
      <c r="J20" s="99" t="s">
        <v>114</v>
      </c>
      <c r="K20" s="92"/>
      <c r="L20" s="92"/>
      <c r="M20" s="92">
        <f t="shared" si="0"/>
        <v>0</v>
      </c>
      <c r="N20" s="92">
        <v>2</v>
      </c>
      <c r="O20" s="92">
        <f>I20*K20*N20</f>
        <v>0</v>
      </c>
      <c r="P20" s="92">
        <f t="shared" si="1"/>
        <v>0</v>
      </c>
    </row>
    <row r="21" spans="1:16" x14ac:dyDescent="0.3">
      <c r="A21" s="77"/>
      <c r="B21" s="28" t="s">
        <v>75</v>
      </c>
      <c r="C21" s="14"/>
      <c r="D21" s="14"/>
      <c r="E21" s="100"/>
      <c r="F21" s="100"/>
      <c r="G21" s="100"/>
      <c r="H21" s="100"/>
      <c r="I21" s="101"/>
      <c r="J21" s="102"/>
      <c r="K21" s="96"/>
      <c r="L21" s="96"/>
      <c r="M21" s="125"/>
      <c r="N21" s="126"/>
      <c r="O21" s="96"/>
      <c r="P21" s="96"/>
    </row>
    <row r="22" spans="1:16" ht="15" x14ac:dyDescent="0.25">
      <c r="A22" s="4">
        <f>A20+1</f>
        <v>10</v>
      </c>
      <c r="B22" s="22" t="s">
        <v>16</v>
      </c>
      <c r="C22" s="22" t="s">
        <v>17</v>
      </c>
      <c r="D22" s="39" t="s">
        <v>93</v>
      </c>
      <c r="E22" s="97">
        <v>0</v>
      </c>
      <c r="F22" s="97">
        <v>4</v>
      </c>
      <c r="G22" s="97">
        <v>12</v>
      </c>
      <c r="H22" s="97" t="s">
        <v>119</v>
      </c>
      <c r="I22" s="98">
        <v>200</v>
      </c>
      <c r="J22" s="99" t="s">
        <v>50</v>
      </c>
      <c r="K22" s="92"/>
      <c r="L22" s="92"/>
      <c r="M22" s="92">
        <f t="shared" si="0"/>
        <v>0</v>
      </c>
      <c r="N22" s="92">
        <v>2</v>
      </c>
      <c r="O22" s="92">
        <f>I22*K22*N22</f>
        <v>0</v>
      </c>
      <c r="P22" s="92">
        <f t="shared" ref="P22:P29" si="2">I22*M22*N22</f>
        <v>0</v>
      </c>
    </row>
    <row r="23" spans="1:16" x14ac:dyDescent="0.3">
      <c r="A23" s="4">
        <f t="shared" ref="A23:A29" si="3">A22+1</f>
        <v>11</v>
      </c>
      <c r="B23" s="18" t="s">
        <v>18</v>
      </c>
      <c r="C23" s="18" t="s">
        <v>4</v>
      </c>
      <c r="D23" s="61" t="s">
        <v>93</v>
      </c>
      <c r="E23" s="97">
        <v>0</v>
      </c>
      <c r="F23" s="97">
        <v>4</v>
      </c>
      <c r="G23" s="97">
        <v>4</v>
      </c>
      <c r="H23" s="97" t="s">
        <v>120</v>
      </c>
      <c r="I23" s="98">
        <v>81</v>
      </c>
      <c r="J23" s="99" t="s">
        <v>114</v>
      </c>
      <c r="K23" s="92"/>
      <c r="L23" s="92"/>
      <c r="M23" s="92">
        <f t="shared" si="0"/>
        <v>0</v>
      </c>
      <c r="N23" s="92">
        <v>2</v>
      </c>
      <c r="O23" s="92">
        <f>I23*K23*N23</f>
        <v>0</v>
      </c>
      <c r="P23" s="92">
        <f t="shared" si="2"/>
        <v>0</v>
      </c>
    </row>
    <row r="24" spans="1:16" ht="15" x14ac:dyDescent="0.25">
      <c r="A24" s="4">
        <f t="shared" si="3"/>
        <v>12</v>
      </c>
      <c r="B24" s="69" t="s">
        <v>56</v>
      </c>
      <c r="C24" s="69" t="s">
        <v>19</v>
      </c>
      <c r="D24" s="65" t="s">
        <v>94</v>
      </c>
      <c r="E24" s="97">
        <v>0</v>
      </c>
      <c r="F24" s="97">
        <v>2</v>
      </c>
      <c r="G24" s="97">
        <v>0</v>
      </c>
      <c r="H24" s="97" t="s">
        <v>115</v>
      </c>
      <c r="I24" s="98">
        <v>25</v>
      </c>
      <c r="J24" s="99" t="s">
        <v>49</v>
      </c>
      <c r="K24" s="92"/>
      <c r="L24" s="92"/>
      <c r="M24" s="92">
        <f t="shared" si="0"/>
        <v>0</v>
      </c>
      <c r="N24" s="92">
        <v>2</v>
      </c>
      <c r="O24" s="92">
        <f>I24*K24*N24</f>
        <v>0</v>
      </c>
      <c r="P24" s="92">
        <f t="shared" si="2"/>
        <v>0</v>
      </c>
    </row>
    <row r="25" spans="1:16" x14ac:dyDescent="0.3">
      <c r="A25" s="4">
        <f t="shared" si="3"/>
        <v>13</v>
      </c>
      <c r="B25" s="22" t="s">
        <v>20</v>
      </c>
      <c r="C25" s="22" t="s">
        <v>21</v>
      </c>
      <c r="D25" s="39" t="s">
        <v>95</v>
      </c>
      <c r="E25" s="97">
        <v>0</v>
      </c>
      <c r="F25" s="97">
        <v>4</v>
      </c>
      <c r="G25" s="97">
        <v>11</v>
      </c>
      <c r="H25" s="97" t="s">
        <v>141</v>
      </c>
      <c r="I25" s="98">
        <v>180</v>
      </c>
      <c r="J25" s="99" t="s">
        <v>50</v>
      </c>
      <c r="K25" s="92"/>
      <c r="L25" s="92"/>
      <c r="M25" s="92">
        <f t="shared" si="0"/>
        <v>0</v>
      </c>
      <c r="N25" s="92">
        <v>2</v>
      </c>
      <c r="O25" s="92">
        <f t="shared" ref="O25:O29" si="4">I25*K25*N25</f>
        <v>0</v>
      </c>
      <c r="P25" s="92">
        <f t="shared" si="2"/>
        <v>0</v>
      </c>
    </row>
    <row r="26" spans="1:16" ht="15" x14ac:dyDescent="0.25">
      <c r="A26" s="4">
        <f t="shared" si="3"/>
        <v>14</v>
      </c>
      <c r="B26" s="18" t="s">
        <v>22</v>
      </c>
      <c r="C26" s="19" t="s">
        <v>23</v>
      </c>
      <c r="D26" s="61" t="s">
        <v>96</v>
      </c>
      <c r="E26" s="97">
        <v>0</v>
      </c>
      <c r="F26" s="97">
        <v>4</v>
      </c>
      <c r="G26" s="97">
        <v>6</v>
      </c>
      <c r="H26" s="97" t="s">
        <v>121</v>
      </c>
      <c r="I26" s="98">
        <v>99</v>
      </c>
      <c r="J26" s="99" t="s">
        <v>114</v>
      </c>
      <c r="K26" s="92"/>
      <c r="L26" s="92"/>
      <c r="M26" s="92">
        <f t="shared" si="0"/>
        <v>0</v>
      </c>
      <c r="N26" s="92">
        <v>2</v>
      </c>
      <c r="O26" s="92">
        <f t="shared" si="4"/>
        <v>0</v>
      </c>
      <c r="P26" s="92">
        <f t="shared" si="2"/>
        <v>0</v>
      </c>
    </row>
    <row r="27" spans="1:16" x14ac:dyDescent="0.3">
      <c r="A27" s="4">
        <f t="shared" si="3"/>
        <v>15</v>
      </c>
      <c r="B27" s="21" t="s">
        <v>24</v>
      </c>
      <c r="C27" s="25" t="s">
        <v>25</v>
      </c>
      <c r="D27" s="65" t="s">
        <v>97</v>
      </c>
      <c r="E27" s="97">
        <v>0</v>
      </c>
      <c r="F27" s="97">
        <v>7</v>
      </c>
      <c r="G27" s="97">
        <v>0</v>
      </c>
      <c r="H27" s="97" t="s">
        <v>52</v>
      </c>
      <c r="I27" s="98">
        <v>64</v>
      </c>
      <c r="J27" s="99" t="s">
        <v>114</v>
      </c>
      <c r="K27" s="92"/>
      <c r="L27" s="92"/>
      <c r="M27" s="92">
        <f t="shared" si="0"/>
        <v>0</v>
      </c>
      <c r="N27" s="92">
        <v>2</v>
      </c>
      <c r="O27" s="92">
        <f t="shared" si="4"/>
        <v>0</v>
      </c>
      <c r="P27" s="92">
        <f t="shared" si="2"/>
        <v>0</v>
      </c>
    </row>
    <row r="28" spans="1:16" x14ac:dyDescent="0.3">
      <c r="A28" s="4">
        <f t="shared" si="3"/>
        <v>16</v>
      </c>
      <c r="B28" s="22" t="s">
        <v>26</v>
      </c>
      <c r="C28" s="23" t="s">
        <v>27</v>
      </c>
      <c r="D28" s="39" t="s">
        <v>98</v>
      </c>
      <c r="E28" s="97">
        <v>0</v>
      </c>
      <c r="F28" s="97">
        <v>4</v>
      </c>
      <c r="G28" s="97">
        <v>13</v>
      </c>
      <c r="H28" s="97" t="s">
        <v>122</v>
      </c>
      <c r="I28" s="98">
        <v>220</v>
      </c>
      <c r="J28" s="99" t="s">
        <v>50</v>
      </c>
      <c r="K28" s="92"/>
      <c r="L28" s="92"/>
      <c r="M28" s="92">
        <f t="shared" si="0"/>
        <v>0</v>
      </c>
      <c r="N28" s="92">
        <v>2</v>
      </c>
      <c r="O28" s="92">
        <f t="shared" si="4"/>
        <v>0</v>
      </c>
      <c r="P28" s="92">
        <f t="shared" si="2"/>
        <v>0</v>
      </c>
    </row>
    <row r="29" spans="1:16" x14ac:dyDescent="0.3">
      <c r="A29" s="4">
        <f t="shared" si="3"/>
        <v>17</v>
      </c>
      <c r="B29" s="21" t="s">
        <v>28</v>
      </c>
      <c r="C29" s="21" t="s">
        <v>29</v>
      </c>
      <c r="D29" s="70" t="s">
        <v>99</v>
      </c>
      <c r="E29" s="97">
        <v>0</v>
      </c>
      <c r="F29" s="97">
        <v>0</v>
      </c>
      <c r="G29" s="97">
        <v>2</v>
      </c>
      <c r="H29" s="97" t="s">
        <v>123</v>
      </c>
      <c r="I29" s="98">
        <v>40</v>
      </c>
      <c r="J29" s="99" t="s">
        <v>51</v>
      </c>
      <c r="K29" s="107"/>
      <c r="L29" s="107"/>
      <c r="M29" s="92">
        <f t="shared" si="0"/>
        <v>0</v>
      </c>
      <c r="N29" s="92">
        <v>3</v>
      </c>
      <c r="O29" s="92">
        <f t="shared" si="4"/>
        <v>0</v>
      </c>
      <c r="P29" s="92">
        <f t="shared" si="2"/>
        <v>0</v>
      </c>
    </row>
    <row r="30" spans="1:16" x14ac:dyDescent="0.3">
      <c r="A30" s="77"/>
      <c r="B30" s="28" t="s">
        <v>76</v>
      </c>
      <c r="C30" s="14"/>
      <c r="D30" s="14"/>
      <c r="E30" s="100"/>
      <c r="F30" s="100"/>
      <c r="G30" s="100"/>
      <c r="H30" s="100"/>
      <c r="I30" s="101"/>
      <c r="J30" s="102"/>
      <c r="K30" s="96"/>
      <c r="L30" s="96"/>
      <c r="M30" s="125"/>
      <c r="N30" s="126"/>
      <c r="O30" s="96"/>
      <c r="P30" s="96"/>
    </row>
    <row r="31" spans="1:16" x14ac:dyDescent="0.3">
      <c r="A31" s="4">
        <f>A29+1</f>
        <v>18</v>
      </c>
      <c r="B31" s="71" t="s">
        <v>30</v>
      </c>
      <c r="C31" s="72" t="s">
        <v>31</v>
      </c>
      <c r="D31" s="65" t="s">
        <v>101</v>
      </c>
      <c r="E31" s="89">
        <v>0</v>
      </c>
      <c r="F31" s="89">
        <v>8</v>
      </c>
      <c r="G31" s="89">
        <v>3</v>
      </c>
      <c r="H31" s="89" t="s">
        <v>124</v>
      </c>
      <c r="I31" s="90">
        <v>80</v>
      </c>
      <c r="J31" s="91" t="s">
        <v>125</v>
      </c>
      <c r="K31" s="92"/>
      <c r="L31" s="92"/>
      <c r="M31" s="92">
        <f t="shared" si="0"/>
        <v>0</v>
      </c>
      <c r="N31" s="92">
        <v>2</v>
      </c>
      <c r="O31" s="92">
        <f>I31*K31*N31</f>
        <v>0</v>
      </c>
      <c r="P31" s="92">
        <f>I31*M31*N31</f>
        <v>0</v>
      </c>
    </row>
    <row r="32" spans="1:16" x14ac:dyDescent="0.3">
      <c r="A32" s="77"/>
      <c r="B32" s="80" t="s">
        <v>81</v>
      </c>
      <c r="C32" s="14"/>
      <c r="D32" s="14"/>
      <c r="E32" s="100"/>
      <c r="F32" s="100"/>
      <c r="G32" s="100"/>
      <c r="H32" s="100"/>
      <c r="I32" s="101"/>
      <c r="J32" s="102"/>
      <c r="K32" s="96"/>
      <c r="L32" s="96"/>
      <c r="M32" s="125"/>
      <c r="N32" s="126"/>
      <c r="O32" s="96"/>
      <c r="P32" s="96"/>
    </row>
    <row r="33" spans="1:16" x14ac:dyDescent="0.3">
      <c r="A33" s="4">
        <f>A31+1</f>
        <v>19</v>
      </c>
      <c r="B33" s="73" t="s">
        <v>32</v>
      </c>
      <c r="C33" s="74" t="s">
        <v>33</v>
      </c>
      <c r="D33" s="61" t="s">
        <v>102</v>
      </c>
      <c r="E33" s="97">
        <v>0</v>
      </c>
      <c r="F33" s="97">
        <v>7</v>
      </c>
      <c r="G33" s="97">
        <v>0</v>
      </c>
      <c r="H33" s="97" t="s">
        <v>118</v>
      </c>
      <c r="I33" s="98">
        <v>64</v>
      </c>
      <c r="J33" s="99" t="s">
        <v>51</v>
      </c>
      <c r="K33" s="92"/>
      <c r="L33" s="92"/>
      <c r="M33" s="92">
        <f t="shared" si="0"/>
        <v>0</v>
      </c>
      <c r="N33" s="92">
        <v>2</v>
      </c>
      <c r="O33" s="92">
        <f>I33*K33*N33</f>
        <v>0</v>
      </c>
      <c r="P33" s="92">
        <f t="shared" ref="P33:P34" si="5">I33*M33*N33</f>
        <v>0</v>
      </c>
    </row>
    <row r="34" spans="1:16" x14ac:dyDescent="0.3">
      <c r="A34" s="4">
        <f>A33+1</f>
        <v>20</v>
      </c>
      <c r="B34" s="71" t="s">
        <v>34</v>
      </c>
      <c r="C34" s="72" t="s">
        <v>35</v>
      </c>
      <c r="D34" s="65" t="s">
        <v>103</v>
      </c>
      <c r="E34" s="97">
        <v>0</v>
      </c>
      <c r="F34" s="97">
        <v>5</v>
      </c>
      <c r="G34" s="97">
        <v>2</v>
      </c>
      <c r="H34" s="97" t="s">
        <v>118</v>
      </c>
      <c r="I34" s="98">
        <v>64</v>
      </c>
      <c r="J34" s="99" t="s">
        <v>114</v>
      </c>
      <c r="K34" s="92"/>
      <c r="L34" s="92"/>
      <c r="M34" s="92">
        <f t="shared" si="0"/>
        <v>0</v>
      </c>
      <c r="N34" s="92">
        <v>2</v>
      </c>
      <c r="O34" s="92">
        <f>I34*K34*N34</f>
        <v>0</v>
      </c>
      <c r="P34" s="92">
        <f t="shared" si="5"/>
        <v>0</v>
      </c>
    </row>
    <row r="35" spans="1:16" x14ac:dyDescent="0.3">
      <c r="A35" s="77"/>
      <c r="B35" s="80" t="s">
        <v>79</v>
      </c>
      <c r="C35" s="14"/>
      <c r="D35" s="14"/>
      <c r="E35" s="100"/>
      <c r="F35" s="100"/>
      <c r="G35" s="100"/>
      <c r="H35" s="100"/>
      <c r="I35" s="101"/>
      <c r="J35" s="102"/>
      <c r="K35" s="96"/>
      <c r="L35" s="96"/>
      <c r="M35" s="125"/>
      <c r="N35" s="126"/>
      <c r="O35" s="96"/>
      <c r="P35" s="96"/>
    </row>
    <row r="36" spans="1:16" x14ac:dyDescent="0.3">
      <c r="A36" s="4">
        <f>A34+1</f>
        <v>21</v>
      </c>
      <c r="B36" s="75" t="s">
        <v>36</v>
      </c>
      <c r="C36" s="75" t="s">
        <v>37</v>
      </c>
      <c r="D36" s="65" t="s">
        <v>60</v>
      </c>
      <c r="E36" s="97">
        <v>0</v>
      </c>
      <c r="F36" s="97">
        <v>1</v>
      </c>
      <c r="G36" s="97">
        <v>0</v>
      </c>
      <c r="H36" s="97" t="s">
        <v>115</v>
      </c>
      <c r="I36" s="98">
        <v>25</v>
      </c>
      <c r="J36" s="99" t="s">
        <v>49</v>
      </c>
      <c r="K36" s="92"/>
      <c r="L36" s="92"/>
      <c r="M36" s="92">
        <f t="shared" si="0"/>
        <v>0</v>
      </c>
      <c r="N36" s="92">
        <v>2</v>
      </c>
      <c r="O36" s="92">
        <f>I36*K36*N36</f>
        <v>0</v>
      </c>
      <c r="P36" s="92">
        <f>I36*M36*N36</f>
        <v>0</v>
      </c>
    </row>
    <row r="37" spans="1:16" x14ac:dyDescent="0.3">
      <c r="A37" s="77"/>
      <c r="B37" s="80" t="s">
        <v>80</v>
      </c>
      <c r="C37" s="14"/>
      <c r="D37" s="14"/>
      <c r="E37" s="100"/>
      <c r="F37" s="100"/>
      <c r="G37" s="100"/>
      <c r="H37" s="100"/>
      <c r="I37" s="101"/>
      <c r="J37" s="102"/>
      <c r="K37" s="96"/>
      <c r="L37" s="96"/>
      <c r="M37" s="125"/>
      <c r="N37" s="126"/>
      <c r="O37" s="96"/>
      <c r="P37" s="96"/>
    </row>
    <row r="38" spans="1:16" x14ac:dyDescent="0.3">
      <c r="A38" s="27">
        <f>A36+1</f>
        <v>22</v>
      </c>
      <c r="B38" s="75" t="s">
        <v>38</v>
      </c>
      <c r="C38" s="75" t="s">
        <v>59</v>
      </c>
      <c r="D38" s="65" t="s">
        <v>104</v>
      </c>
      <c r="E38" s="97">
        <v>0</v>
      </c>
      <c r="F38" s="97">
        <v>7</v>
      </c>
      <c r="G38" s="97">
        <v>0</v>
      </c>
      <c r="H38" s="97" t="s">
        <v>52</v>
      </c>
      <c r="I38" s="98">
        <v>64</v>
      </c>
      <c r="J38" s="99" t="s">
        <v>114</v>
      </c>
      <c r="K38" s="92"/>
      <c r="L38" s="92"/>
      <c r="M38" s="92">
        <f t="shared" si="0"/>
        <v>0</v>
      </c>
      <c r="N38" s="92">
        <v>2</v>
      </c>
      <c r="O38" s="92">
        <f>I38*K38*N38</f>
        <v>0</v>
      </c>
      <c r="P38" s="92">
        <f>I38*M38*N38</f>
        <v>0</v>
      </c>
    </row>
    <row r="39" spans="1:16" x14ac:dyDescent="0.3">
      <c r="A39" s="77"/>
      <c r="B39" s="79" t="s">
        <v>78</v>
      </c>
      <c r="C39" s="8"/>
      <c r="D39" s="26"/>
      <c r="E39" s="100"/>
      <c r="F39" s="100"/>
      <c r="G39" s="100"/>
      <c r="H39" s="100"/>
      <c r="I39" s="101"/>
      <c r="J39" s="102"/>
      <c r="K39" s="96"/>
      <c r="L39" s="96"/>
      <c r="M39" s="125"/>
      <c r="N39" s="126"/>
      <c r="O39" s="96"/>
      <c r="P39" s="96"/>
    </row>
    <row r="40" spans="1:16" x14ac:dyDescent="0.3">
      <c r="A40" s="4">
        <f>A38+1</f>
        <v>23</v>
      </c>
      <c r="B40" s="71" t="s">
        <v>39</v>
      </c>
      <c r="C40" s="71" t="s">
        <v>40</v>
      </c>
      <c r="D40" s="76" t="s">
        <v>88</v>
      </c>
      <c r="E40" s="97">
        <v>0</v>
      </c>
      <c r="F40" s="97">
        <v>7</v>
      </c>
      <c r="G40" s="97">
        <v>0</v>
      </c>
      <c r="H40" s="97" t="s">
        <v>116</v>
      </c>
      <c r="I40" s="98">
        <v>40</v>
      </c>
      <c r="J40" s="99" t="s">
        <v>51</v>
      </c>
      <c r="K40" s="92"/>
      <c r="L40" s="92"/>
      <c r="M40" s="92">
        <f t="shared" si="0"/>
        <v>0</v>
      </c>
      <c r="N40" s="92">
        <v>2</v>
      </c>
      <c r="O40" s="92">
        <f>I40*K40*N40</f>
        <v>0</v>
      </c>
      <c r="P40" s="92">
        <f>I40*M40*N40</f>
        <v>0</v>
      </c>
    </row>
    <row r="41" spans="1:16" x14ac:dyDescent="0.3">
      <c r="A41" s="24"/>
      <c r="B41" s="20" t="s">
        <v>82</v>
      </c>
      <c r="C41" s="14"/>
      <c r="D41" s="14"/>
      <c r="E41" s="100"/>
      <c r="F41" s="100"/>
      <c r="G41" s="100"/>
      <c r="H41" s="100"/>
      <c r="I41" s="101"/>
      <c r="J41" s="102"/>
      <c r="K41" s="96"/>
      <c r="L41" s="96"/>
      <c r="M41" s="125"/>
      <c r="N41" s="126"/>
      <c r="O41" s="96"/>
      <c r="P41" s="96"/>
    </row>
    <row r="42" spans="1:16" x14ac:dyDescent="0.3">
      <c r="A42" s="4">
        <f>A40+1</f>
        <v>24</v>
      </c>
      <c r="B42" s="22" t="s">
        <v>41</v>
      </c>
      <c r="C42" s="22" t="s">
        <v>42</v>
      </c>
      <c r="D42" s="2" t="s">
        <v>60</v>
      </c>
      <c r="E42" s="89">
        <v>0</v>
      </c>
      <c r="F42" s="89">
        <v>3</v>
      </c>
      <c r="G42" s="89">
        <v>4</v>
      </c>
      <c r="H42" s="89" t="s">
        <v>126</v>
      </c>
      <c r="I42" s="90">
        <v>72.25</v>
      </c>
      <c r="J42" s="91" t="s">
        <v>114</v>
      </c>
      <c r="K42" s="92"/>
      <c r="L42" s="92"/>
      <c r="M42" s="92">
        <f t="shared" si="0"/>
        <v>0</v>
      </c>
      <c r="N42" s="92">
        <v>2</v>
      </c>
      <c r="O42" s="92">
        <f>I42*K42*N42</f>
        <v>0</v>
      </c>
      <c r="P42" s="92">
        <f>I42*M42*N42</f>
        <v>0</v>
      </c>
    </row>
    <row r="43" spans="1:16" x14ac:dyDescent="0.3">
      <c r="A43" s="24"/>
      <c r="B43" s="20" t="s">
        <v>77</v>
      </c>
      <c r="C43" s="14"/>
      <c r="D43" s="14"/>
      <c r="E43" s="100"/>
      <c r="F43" s="100"/>
      <c r="G43" s="100"/>
      <c r="H43" s="100"/>
      <c r="I43" s="101"/>
      <c r="J43" s="102"/>
      <c r="K43" s="96"/>
      <c r="L43" s="96"/>
      <c r="M43" s="125"/>
      <c r="N43" s="126"/>
      <c r="O43" s="96"/>
      <c r="P43" s="96"/>
    </row>
    <row r="44" spans="1:16" x14ac:dyDescent="0.3">
      <c r="A44" s="27">
        <f>A42+1</f>
        <v>25</v>
      </c>
      <c r="B44" s="71" t="s">
        <v>43</v>
      </c>
      <c r="C44" s="71" t="s">
        <v>44</v>
      </c>
      <c r="D44" s="65" t="s">
        <v>60</v>
      </c>
      <c r="E44" s="97">
        <v>0</v>
      </c>
      <c r="F44" s="97">
        <v>4</v>
      </c>
      <c r="G44" s="97">
        <v>0</v>
      </c>
      <c r="H44" s="97" t="s">
        <v>61</v>
      </c>
      <c r="I44" s="98">
        <v>48</v>
      </c>
      <c r="J44" s="99" t="s">
        <v>51</v>
      </c>
      <c r="K44" s="92"/>
      <c r="L44" s="92"/>
      <c r="M44" s="92">
        <f t="shared" si="0"/>
        <v>0</v>
      </c>
      <c r="N44" s="92">
        <v>2</v>
      </c>
      <c r="O44" s="92">
        <f>I44*K44*N44</f>
        <v>0</v>
      </c>
      <c r="P44" s="92">
        <f>I44*M44*N44</f>
        <v>0</v>
      </c>
    </row>
    <row r="45" spans="1:16" x14ac:dyDescent="0.3">
      <c r="A45" s="28"/>
      <c r="B45" s="28" t="s">
        <v>83</v>
      </c>
      <c r="E45" s="108"/>
      <c r="F45" s="108"/>
      <c r="G45" s="108"/>
      <c r="H45" s="108"/>
      <c r="I45" s="109"/>
      <c r="J45" s="81"/>
      <c r="K45" s="96"/>
      <c r="L45" s="96"/>
      <c r="M45" s="125"/>
      <c r="N45" s="126"/>
      <c r="O45" s="96"/>
      <c r="P45" s="96"/>
    </row>
    <row r="46" spans="1:16" x14ac:dyDescent="0.3">
      <c r="A46" s="4">
        <f>A44+1</f>
        <v>26</v>
      </c>
      <c r="B46" s="22" t="s">
        <v>66</v>
      </c>
      <c r="C46" s="22" t="s">
        <v>67</v>
      </c>
      <c r="D46" s="39" t="s">
        <v>105</v>
      </c>
      <c r="E46" s="110">
        <v>0</v>
      </c>
      <c r="F46" s="110">
        <v>4</v>
      </c>
      <c r="G46" s="110">
        <v>13</v>
      </c>
      <c r="H46" s="110" t="s">
        <v>122</v>
      </c>
      <c r="I46" s="111">
        <v>200</v>
      </c>
      <c r="J46" s="91" t="s">
        <v>68</v>
      </c>
      <c r="K46" s="92"/>
      <c r="L46" s="92"/>
      <c r="M46" s="92">
        <f t="shared" si="0"/>
        <v>0</v>
      </c>
      <c r="N46" s="92">
        <v>3</v>
      </c>
      <c r="O46" s="92">
        <f>I46*K46*N46</f>
        <v>0</v>
      </c>
      <c r="P46" s="92">
        <f>I46*M46*N46</f>
        <v>0</v>
      </c>
    </row>
    <row r="47" spans="1:16" x14ac:dyDescent="0.3">
      <c r="A47" s="56"/>
      <c r="B47" s="78"/>
      <c r="C47" s="78"/>
      <c r="E47" s="108"/>
      <c r="F47" s="108"/>
      <c r="G47" s="112"/>
      <c r="H47" s="112"/>
      <c r="J47" s="113"/>
      <c r="M47" s="123"/>
      <c r="N47" s="126"/>
      <c r="O47" s="96"/>
      <c r="P47" s="96"/>
    </row>
    <row r="48" spans="1:16" x14ac:dyDescent="0.3">
      <c r="A48" s="56"/>
      <c r="B48" s="43" t="s">
        <v>86</v>
      </c>
      <c r="C48" s="85"/>
      <c r="D48" s="43"/>
      <c r="E48" s="112"/>
      <c r="F48" s="112"/>
      <c r="G48" s="112"/>
      <c r="H48" s="112"/>
      <c r="I48" s="115"/>
      <c r="J48" s="113"/>
      <c r="K48" s="116"/>
      <c r="L48" s="116"/>
      <c r="M48" s="124"/>
      <c r="N48" s="126"/>
      <c r="O48" s="96"/>
      <c r="P48" s="96"/>
    </row>
    <row r="49" spans="1:16" x14ac:dyDescent="0.3">
      <c r="A49" s="4">
        <f>A46+1</f>
        <v>27</v>
      </c>
      <c r="B49" s="34" t="s">
        <v>100</v>
      </c>
      <c r="C49" s="34" t="s">
        <v>106</v>
      </c>
      <c r="D49" s="86" t="s">
        <v>107</v>
      </c>
      <c r="E49" s="121">
        <v>15</v>
      </c>
      <c r="F49" s="121">
        <v>0</v>
      </c>
      <c r="G49" s="121">
        <v>0</v>
      </c>
      <c r="H49" s="122" t="s">
        <v>128</v>
      </c>
      <c r="I49" s="90">
        <v>150</v>
      </c>
      <c r="J49" s="91" t="s">
        <v>113</v>
      </c>
      <c r="K49" s="114"/>
      <c r="L49" s="114"/>
      <c r="M49" s="92">
        <f t="shared" si="0"/>
        <v>0</v>
      </c>
      <c r="N49" s="92">
        <v>2</v>
      </c>
      <c r="O49" s="92">
        <f t="shared" ref="O49:O50" si="6">I49*K49*N49</f>
        <v>0</v>
      </c>
      <c r="P49" s="92">
        <f t="shared" ref="P49:P50" si="7">I49*M49*N49</f>
        <v>0</v>
      </c>
    </row>
    <row r="50" spans="1:16" ht="15" thickBot="1" x14ac:dyDescent="0.35">
      <c r="A50" s="4">
        <f>A49+1</f>
        <v>28</v>
      </c>
      <c r="B50" s="34" t="s">
        <v>108</v>
      </c>
      <c r="C50" s="34" t="s">
        <v>109</v>
      </c>
      <c r="D50" s="86" t="s">
        <v>105</v>
      </c>
      <c r="E50" s="121">
        <v>15</v>
      </c>
      <c r="F50" s="121">
        <v>0</v>
      </c>
      <c r="G50" s="121">
        <v>0</v>
      </c>
      <c r="H50" s="122" t="s">
        <v>129</v>
      </c>
      <c r="I50" s="90">
        <v>150</v>
      </c>
      <c r="J50" s="91" t="s">
        <v>113</v>
      </c>
      <c r="K50" s="117"/>
      <c r="L50" s="114"/>
      <c r="M50" s="92">
        <f t="shared" si="0"/>
        <v>0</v>
      </c>
      <c r="N50" s="92">
        <v>3</v>
      </c>
      <c r="O50" s="92">
        <f t="shared" si="6"/>
        <v>0</v>
      </c>
      <c r="P50" s="92">
        <f t="shared" si="7"/>
        <v>0</v>
      </c>
    </row>
    <row r="51" spans="1:16" s="42" customFormat="1" ht="15" thickBot="1" x14ac:dyDescent="0.35">
      <c r="A51" s="87"/>
      <c r="B51" s="8"/>
      <c r="C51" s="46" t="s">
        <v>110</v>
      </c>
      <c r="D51" s="45"/>
      <c r="G51" s="44"/>
      <c r="H51" s="44"/>
      <c r="I51" s="120">
        <f>SUM(I6:I50)</f>
        <v>2406.25</v>
      </c>
      <c r="J51" s="88"/>
      <c r="K51" s="118"/>
      <c r="N51" s="120">
        <f>SUM(N6:N50)</f>
        <v>59</v>
      </c>
      <c r="O51" s="119">
        <f>SUM(O6:O50)</f>
        <v>0</v>
      </c>
      <c r="P51" s="119">
        <f>SUM(P6:P50)</f>
        <v>0</v>
      </c>
    </row>
    <row r="52" spans="1:16" x14ac:dyDescent="0.3">
      <c r="A52" s="56"/>
      <c r="B52" s="40"/>
      <c r="C52" s="40"/>
      <c r="D52" s="43"/>
      <c r="E52" s="44"/>
      <c r="F52" s="44"/>
      <c r="G52" s="44"/>
      <c r="H52" s="44"/>
      <c r="I52" s="83"/>
      <c r="J52" s="51"/>
      <c r="K52" s="84"/>
      <c r="L52" s="84"/>
      <c r="M52" s="84"/>
      <c r="N52" s="84"/>
    </row>
    <row r="53" spans="1:16" x14ac:dyDescent="0.3">
      <c r="A53" s="6" t="s">
        <v>45</v>
      </c>
      <c r="B53" s="29"/>
      <c r="C53" s="30"/>
      <c r="D53" s="31"/>
      <c r="E53" s="8"/>
      <c r="F53" s="8"/>
      <c r="G53" s="8"/>
      <c r="H53" s="8"/>
      <c r="I53" s="54"/>
    </row>
    <row r="54" spans="1:16" x14ac:dyDescent="0.3">
      <c r="A54" s="7" t="s">
        <v>46</v>
      </c>
      <c r="B54" s="32"/>
      <c r="C54" s="33"/>
      <c r="D54" s="34"/>
      <c r="E54" s="8"/>
      <c r="F54" s="8"/>
      <c r="G54" s="8"/>
      <c r="H54" s="8"/>
      <c r="I54" s="54"/>
    </row>
    <row r="55" spans="1:16" x14ac:dyDescent="0.3">
      <c r="A55" s="9" t="s">
        <v>47</v>
      </c>
      <c r="B55" s="35"/>
      <c r="C55" s="36"/>
      <c r="D55" s="37"/>
      <c r="E55" s="8"/>
      <c r="F55" s="8"/>
      <c r="G55" s="8"/>
      <c r="H55" s="8"/>
      <c r="I55" s="54"/>
    </row>
    <row r="56" spans="1:16" ht="39.6" customHeight="1" x14ac:dyDescent="0.3">
      <c r="A56" s="129"/>
      <c r="B56" s="130"/>
      <c r="C56" s="130"/>
      <c r="D56" s="130"/>
      <c r="E56" s="81"/>
      <c r="F56" s="127"/>
      <c r="G56" s="127"/>
      <c r="H56" s="127"/>
      <c r="I56" s="127"/>
      <c r="J56" s="127"/>
      <c r="K56" s="58"/>
    </row>
    <row r="57" spans="1:16" ht="12" customHeight="1" x14ac:dyDescent="0.3">
      <c r="A57" s="131"/>
      <c r="B57" s="131"/>
      <c r="C57" s="131"/>
      <c r="D57" s="131"/>
      <c r="E57" s="82"/>
      <c r="F57" s="127"/>
      <c r="G57" s="127"/>
      <c r="H57" s="127"/>
      <c r="I57" s="127"/>
      <c r="J57" s="127"/>
      <c r="K57" s="58"/>
    </row>
    <row r="58" spans="1:16" ht="27.75" customHeight="1" x14ac:dyDescent="0.3">
      <c r="A58" s="129"/>
      <c r="B58" s="130"/>
      <c r="C58" s="130"/>
      <c r="D58" s="130"/>
      <c r="E58" s="81"/>
      <c r="F58" s="127"/>
      <c r="G58" s="127"/>
      <c r="H58" s="128"/>
      <c r="I58" s="128"/>
      <c r="J58" s="128"/>
      <c r="K58" s="58"/>
    </row>
    <row r="59" spans="1:16" ht="27.75" customHeight="1" x14ac:dyDescent="0.3">
      <c r="A59" s="132"/>
      <c r="B59" s="130"/>
      <c r="C59" s="130"/>
      <c r="D59" s="130"/>
      <c r="E59" s="81"/>
      <c r="F59" s="128"/>
      <c r="G59" s="128"/>
      <c r="H59" s="128"/>
      <c r="I59" s="128"/>
      <c r="J59" s="128"/>
    </row>
  </sheetData>
  <mergeCells count="6">
    <mergeCell ref="F58:J59"/>
    <mergeCell ref="F56:J57"/>
    <mergeCell ref="A56:D56"/>
    <mergeCell ref="A57:D57"/>
    <mergeCell ref="A58:D58"/>
    <mergeCell ref="A59:D59"/>
  </mergeCells>
  <phoneticPr fontId="10" type="noConversion"/>
  <pageMargins left="0.7" right="0.7" top="0.75" bottom="0.75" header="0.3" footer="0.3"/>
  <pageSetup paperSize="9" scale="96" orientation="landscape" r:id="rId1"/>
  <rowBreaks count="1" manualBreakCount="1">
    <brk id="2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PRAZAN</vt:lpstr>
      <vt:lpstr>Sheet2</vt:lpstr>
      <vt:lpstr>Sheet3</vt:lpstr>
      <vt:lpstr>PRAZAN!Ispis_naslova</vt:lpstr>
      <vt:lpstr>PRAZAN!Podrucje_ispisa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ngubic</dc:creator>
  <cp:lastModifiedBy>Đive Zuber</cp:lastModifiedBy>
  <cp:lastPrinted>2013-06-13T13:40:49Z</cp:lastPrinted>
  <dcterms:created xsi:type="dcterms:W3CDTF">2011-07-07T06:52:31Z</dcterms:created>
  <dcterms:modified xsi:type="dcterms:W3CDTF">2014-06-16T09:35:16Z</dcterms:modified>
</cp:coreProperties>
</file>