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7\"/>
    </mc:Choice>
  </mc:AlternateContent>
  <xr:revisionPtr revIDLastSave="0" documentId="8_{DAA2D37E-B83C-4CFC-8A17-9935AD53055F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I-V-trž. ukup. (udjel) " sheetId="11" r:id="rId1"/>
    <sheet name="I-V-trž. ukup. (abec.) " sheetId="12" r:id="rId2"/>
    <sheet name="I-V-žup. ukup." sheetId="14" r:id="rId3"/>
    <sheet name="I-V-vrste smještaja" sheetId="10" r:id="rId4"/>
    <sheet name="V-trž. ukup. (udjel)" sheetId="7" r:id="rId5"/>
    <sheet name="V-trž. ukup. (abec.)" sheetId="1" r:id="rId6"/>
    <sheet name="V-žup. ukup." sheetId="2" r:id="rId7"/>
    <sheet name="V-vrste smještaja" sheetId="9" r:id="rId8"/>
  </sheets>
  <definedNames>
    <definedName name="_xlnm._FilterDatabase" localSheetId="1" hidden="1">'I-V-trž. ukup. (abec.) '!$A$3:$I$3</definedName>
    <definedName name="_xlnm._FilterDatabase" localSheetId="5" hidden="1">'V-trž. ukup. (abec.)'!$A$3:$I$3</definedName>
  </definedNames>
  <calcPr calcId="181029"/>
</workbook>
</file>

<file path=xl/calcChain.xml><?xml version="1.0" encoding="utf-8"?>
<calcChain xmlns="http://schemas.openxmlformats.org/spreadsheetml/2006/main">
  <c r="K44" i="14" l="1"/>
  <c r="L44" i="14"/>
  <c r="M44" i="14"/>
  <c r="K46" i="14"/>
  <c r="L46" i="14"/>
  <c r="M46" i="14"/>
  <c r="K47" i="14"/>
  <c r="L47" i="14"/>
  <c r="M47" i="14"/>
  <c r="K49" i="14"/>
  <c r="L49" i="14"/>
  <c r="M49" i="14"/>
  <c r="K50" i="14"/>
  <c r="L50" i="14"/>
  <c r="M50" i="14"/>
  <c r="K51" i="14"/>
  <c r="L51" i="14"/>
  <c r="M51" i="14"/>
  <c r="K52" i="14"/>
  <c r="L52" i="14"/>
  <c r="M52" i="14"/>
  <c r="C54" i="14"/>
  <c r="C56" i="14" s="1"/>
  <c r="D54" i="14"/>
  <c r="L54" i="14" s="1"/>
  <c r="E54" i="14"/>
  <c r="E56" i="14" s="1"/>
  <c r="G54" i="14"/>
  <c r="G56" i="14" s="1"/>
  <c r="G60" i="14" s="1"/>
  <c r="H54" i="14"/>
  <c r="H56" i="14" s="1"/>
  <c r="H60" i="14" s="1"/>
  <c r="I54" i="14"/>
  <c r="I56" i="14" s="1"/>
  <c r="D56" i="14"/>
  <c r="K58" i="14"/>
  <c r="L58" i="14"/>
  <c r="M58" i="14"/>
  <c r="K62" i="14"/>
  <c r="L62" i="14"/>
  <c r="M62" i="14"/>
  <c r="K63" i="14"/>
  <c r="L63" i="14"/>
  <c r="M63" i="14"/>
  <c r="K64" i="14"/>
  <c r="L64" i="14"/>
  <c r="M64" i="14"/>
  <c r="K65" i="14"/>
  <c r="L65" i="14"/>
  <c r="M65" i="14"/>
  <c r="K66" i="14"/>
  <c r="L66" i="14"/>
  <c r="M66" i="14"/>
  <c r="K67" i="14"/>
  <c r="L67" i="14"/>
  <c r="M67" i="14"/>
  <c r="K68" i="14"/>
  <c r="L68" i="14"/>
  <c r="M68" i="14"/>
  <c r="K69" i="14"/>
  <c r="L69" i="14"/>
  <c r="M69" i="14"/>
  <c r="K70" i="14"/>
  <c r="L70" i="14"/>
  <c r="M70" i="14"/>
  <c r="K71" i="14"/>
  <c r="L71" i="14"/>
  <c r="M71" i="14"/>
  <c r="K72" i="14"/>
  <c r="L72" i="14"/>
  <c r="M72" i="14"/>
  <c r="K73" i="14"/>
  <c r="L73" i="14"/>
  <c r="M73" i="14"/>
  <c r="K74" i="14"/>
  <c r="L74" i="14"/>
  <c r="M74" i="14"/>
  <c r="C75" i="14"/>
  <c r="K75" i="14" s="1"/>
  <c r="D75" i="14"/>
  <c r="E75" i="14"/>
  <c r="G75" i="14"/>
  <c r="G77" i="14" s="1"/>
  <c r="H75" i="14"/>
  <c r="I75" i="14"/>
  <c r="M75" i="14" s="1"/>
  <c r="C12" i="10"/>
  <c r="C15" i="10" s="1"/>
  <c r="D12" i="10"/>
  <c r="D15" i="10" s="1"/>
  <c r="E12" i="10"/>
  <c r="E15" i="10" s="1"/>
  <c r="B12" i="10"/>
  <c r="B15" i="10" s="1"/>
  <c r="L56" i="14" l="1"/>
  <c r="M54" i="14"/>
  <c r="K54" i="14"/>
  <c r="H77" i="14"/>
  <c r="L75" i="14"/>
  <c r="D60" i="14"/>
  <c r="L60" i="14" s="1"/>
  <c r="F15" i="10"/>
  <c r="G15" i="10"/>
  <c r="F12" i="10"/>
  <c r="G12" i="10"/>
  <c r="M56" i="14"/>
  <c r="E60" i="14"/>
  <c r="I60" i="14"/>
  <c r="K56" i="14"/>
  <c r="C60" i="14"/>
  <c r="K60" i="14" s="1"/>
  <c r="D77" i="14" l="1"/>
  <c r="L77" i="14" s="1"/>
  <c r="C77" i="14"/>
  <c r="K77" i="14" s="1"/>
  <c r="M60" i="14"/>
  <c r="E77" i="14"/>
  <c r="I77" i="14"/>
  <c r="F44" i="14" l="1"/>
  <c r="F50" i="14"/>
  <c r="F65" i="14"/>
  <c r="F69" i="14"/>
  <c r="F73" i="14"/>
  <c r="F77" i="14"/>
  <c r="F46" i="14"/>
  <c r="F51" i="14"/>
  <c r="F58" i="14"/>
  <c r="F62" i="14"/>
  <c r="F66" i="14"/>
  <c r="F70" i="14"/>
  <c r="F74" i="14"/>
  <c r="F75" i="14"/>
  <c r="F47" i="14"/>
  <c r="F52" i="14"/>
  <c r="F54" i="14"/>
  <c r="F63" i="14"/>
  <c r="F67" i="14"/>
  <c r="F71" i="14"/>
  <c r="F49" i="14"/>
  <c r="F64" i="14"/>
  <c r="F68" i="14"/>
  <c r="F72" i="14"/>
  <c r="M77" i="14"/>
  <c r="F56" i="14"/>
  <c r="F60" i="14"/>
  <c r="J49" i="14"/>
  <c r="J64" i="14"/>
  <c r="J68" i="14"/>
  <c r="J72" i="14"/>
  <c r="J77" i="14"/>
  <c r="J44" i="14"/>
  <c r="J50" i="14"/>
  <c r="J65" i="14"/>
  <c r="J69" i="14"/>
  <c r="J73" i="14"/>
  <c r="J75" i="14"/>
  <c r="J46" i="14"/>
  <c r="J51" i="14"/>
  <c r="J54" i="14"/>
  <c r="J58" i="14"/>
  <c r="J62" i="14"/>
  <c r="J66" i="14"/>
  <c r="J70" i="14"/>
  <c r="J74" i="14"/>
  <c r="J47" i="14"/>
  <c r="J52" i="14"/>
  <c r="J63" i="14"/>
  <c r="J67" i="14"/>
  <c r="J71" i="14"/>
  <c r="J56" i="14"/>
  <c r="J60" i="14"/>
</calcChain>
</file>

<file path=xl/sharedStrings.xml><?xml version="1.0" encoding="utf-8"?>
<sst xmlns="http://schemas.openxmlformats.org/spreadsheetml/2006/main" count="603" uniqueCount="149">
  <si>
    <t>UKUPNO</t>
  </si>
  <si>
    <t>R.B.</t>
  </si>
  <si>
    <t>TZ Ž</t>
  </si>
  <si>
    <t>DOMAĆI</t>
  </si>
  <si>
    <t>STRANI</t>
  </si>
  <si>
    <t>%</t>
  </si>
  <si>
    <t xml:space="preserve">Istra </t>
  </si>
  <si>
    <t>Kvarner</t>
  </si>
  <si>
    <t>Ličko-senjska</t>
  </si>
  <si>
    <t>Zadarska</t>
  </si>
  <si>
    <t>Šibensko-kninska</t>
  </si>
  <si>
    <t>Splitsko-dalmatinska</t>
  </si>
  <si>
    <t>Dubrovačko-neretvanska</t>
  </si>
  <si>
    <t>Dalmacija</t>
  </si>
  <si>
    <t>UKUPNO Jadran</t>
  </si>
  <si>
    <t>grad Zagreb</t>
  </si>
  <si>
    <t xml:space="preserve">                    UKUPNO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</si>
  <si>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</si>
  <si>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</si>
  <si>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</si>
  <si>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</si>
  <si>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</si>
  <si>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</si>
  <si>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</si>
  <si>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</si>
  <si>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</si>
  <si>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</si>
  <si>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</si>
  <si>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</si>
  <si>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</si>
  <si>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 xml:space="preserve">                Kontinentalna </t>
  </si>
  <si>
    <t>SVEUKUPNO</t>
  </si>
  <si>
    <t>Zemlja</t>
  </si>
  <si>
    <t>dolasci</t>
  </si>
  <si>
    <t>noćenja</t>
  </si>
  <si>
    <t>% noćenja</t>
  </si>
  <si>
    <t>Strani turisti</t>
  </si>
  <si>
    <t>Domaći turisti</t>
  </si>
  <si>
    <t>indeks 2017./2016.</t>
  </si>
  <si>
    <t>Vrsta objekta</t>
  </si>
  <si>
    <t>Mjesečni indeks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</si>
  <si>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</si>
  <si>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</si>
  <si>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</si>
  <si>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</si>
  <si>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</si>
  <si>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</si>
  <si>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</si>
  <si>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</si>
  <si>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</si>
  <si>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</si>
  <si>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</si>
  <si>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</si>
  <si>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</si>
  <si>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INDEKS 2017./2016.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</si>
  <si>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</si>
  <si>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</si>
  <si>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</si>
  <si>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</si>
  <si>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</si>
  <si>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</si>
  <si>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</si>
  <si>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</si>
  <si>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</si>
  <si>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</si>
  <si>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</si>
  <si>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</si>
  <si>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</si>
  <si>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</si>
  <si>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</si>
  <si>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</si>
  <si>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</si>
  <si>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</si>
  <si>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</si>
  <si>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</si>
  <si>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</si>
  <si>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</si>
  <si>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</si>
  <si>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</si>
  <si>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</si>
  <si>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</si>
  <si>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</si>
  <si>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</si>
  <si>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</si>
  <si>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</si>
  <si>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</si>
  <si>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</si>
  <si>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</si>
  <si>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</si>
  <si>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</si>
  <si>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</si>
  <si>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</si>
  <si>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</si>
  <si>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</si>
  <si>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</si>
  <si>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</si>
  <si>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</si>
  <si>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</si>
  <si>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</si>
  <si>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</si>
  <si>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</si>
  <si>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</si>
  <si>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</si>
  <si>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</si>
  <si>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</si>
  <si>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</si>
  <si>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</si>
  <si>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</si>
  <si>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</si>
  <si>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</si>
  <si>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</si>
  <si>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</si>
  <si>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</si>
  <si>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</si>
  <si>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</si>
  <si>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</si>
  <si>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</si>
  <si>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</si>
  <si>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</si>
  <si>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</si>
  <si>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</si>
  <si>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</si>
  <si>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</si>
  <si>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</si>
  <si>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</si>
  <si>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</si>
  <si>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</si>
  <si>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</si>
  <si>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</si>
  <si>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 xml:space="preserve"> </t>
  </si>
  <si>
    <t>NAPOMENA: Podaci uključuju dolaske i noćenja ostvarene u svim vrstama objekata obuhvaćenih evidencijom sustava eVisitor.</t>
  </si>
  <si>
    <t>Godišnji indeks</t>
  </si>
  <si>
    <t xml:space="preserve">  </t>
  </si>
  <si>
    <t>DOLASCI I NOĆENJA PREMA VRSTAMA OBJEKATA U KOJIMA TURISTI BORAVE - RAZDOBLJE SVIBANJ 2017./2016.</t>
  </si>
  <si>
    <t>01.05.2017-31.05.2017</t>
  </si>
  <si>
    <t>01.05.2016-31.05.2016</t>
  </si>
  <si>
    <t>DOLASCI I NOĆENJA DOMAĆIH I STRANIH TURISTA PO ZEMLJAMA PRIPADNOSTI ZA RAZDOBLJE SVIBANJ 2017./2016. (SVI KAPACITETI)</t>
  </si>
  <si>
    <t>V 2017.</t>
  </si>
  <si>
    <t>V 2016.</t>
  </si>
  <si>
    <r>
      <rPr>
        <b/>
        <u/>
        <sz val="11"/>
        <rFont val="Calibri"/>
        <family val="2"/>
        <charset val="238"/>
        <scheme val="minor"/>
      </rPr>
      <t>DOLASCI</t>
    </r>
    <r>
      <rPr>
        <b/>
        <sz val="11"/>
        <rFont val="Calibri"/>
        <family val="2"/>
        <charset val="238"/>
        <scheme val="minor"/>
      </rPr>
      <t xml:space="preserve"> PRIJAVLJENIH TURISTA ZA RAZDOBLJE SVIBANJ 2017./2016. PO ŽUPANIJAMA (SVI KAPACITETI)</t>
    </r>
  </si>
  <si>
    <t>NOĆENJA PRIJAVLJENIH TURISTA ZA RAZDOBLJE SVIBANJ 2017./2016. PO ŽUPANIJAMA (SVI KAPACITETI)</t>
  </si>
  <si>
    <t>DOLASCI I NOĆENJA PREMA VRSTAMA OBJEKATA U KOJIMA TURISTI BORAVE - RAZDOBLJE SIJEČANJ - SVIBANJ 2017./2016.</t>
  </si>
  <si>
    <t>01.01.2017-31.05.2017</t>
  </si>
  <si>
    <t>01.01.2016-31.05.2016</t>
  </si>
  <si>
    <t>DOLASCI I NOĆENJA DOMAĆIH I STRANIH TURISTA PO ZEMLJAMA PRIPADNOSTI ZA RAZDOBLJE SIJEČANJ - SVIBANJ 2017./2016. (SVI KAPACITETI)</t>
  </si>
  <si>
    <t>I-V 2017.</t>
  </si>
  <si>
    <t>I-V 2016.</t>
  </si>
  <si>
    <t>NOĆENJA PRIJAVLJENIH TURISTA ZA RAZDOBLJE SIJEČANJ - SVIBANJ 2017./2016. PO ŽUPANIJAMA (SVI KAPACITETI)</t>
  </si>
  <si>
    <r>
      <rPr>
        <b/>
        <u/>
        <sz val="11"/>
        <rFont val="Calibri"/>
        <family val="2"/>
        <charset val="238"/>
        <scheme val="minor"/>
      </rPr>
      <t>DOLASCI</t>
    </r>
    <r>
      <rPr>
        <b/>
        <sz val="11"/>
        <rFont val="Calibri"/>
        <family val="2"/>
        <charset val="238"/>
        <scheme val="minor"/>
      </rPr>
      <t xml:space="preserve"> PRIJAVLJENIH TURISTA ZA RAZDOBLJE SIJEČANJ - SVIBANJ 2017./2016. PO ŽUPANIJAMA (SVI KAPACITETI)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</si>
</sst>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H_R_K_-;\-* #,##0.00\ _H_R_K_-;_-* &quot;-&quot;??\ _H_R_K_-;_-@_-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10" fillId="0" borderId="0"/>
    <xf numFmtId="9" fontId="10" fillId="0" borderId="0"/>
    <xf numFmtId="9" fontId="10" fillId="0" borderId="0"/>
    <xf numFmtId="164" fontId="10" fillId="0" borderId="0"/>
    <xf numFmtId="9" fontId="22" fillId="0" borderId="0" applyFont="0" applyFill="0" applyBorder="0" applyAlignment="0" applyProtection="0"/>
  </cellStyleXfs>
  <cellXfs count="103">
    <xf numFmtId="0" fontId="0" fillId="0" borderId="0" xfId="0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0" fontId="8" fillId="3" borderId="0" xfId="0" applyFont="1" applyFill="1"/>
    <xf numFmtId="4" fontId="8" fillId="3" borderId="0" xfId="0" applyNumberFormat="1" applyFont="1" applyFill="1"/>
    <xf numFmtId="0" fontId="7" fillId="3" borderId="0" xfId="0" applyFont="1" applyFill="1" applyBorder="1"/>
    <xf numFmtId="4" fontId="8" fillId="3" borderId="0" xfId="0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left"/>
    </xf>
    <xf numFmtId="0" fontId="12" fillId="0" borderId="0" xfId="2" applyNumberFormat="1" applyFont="1" applyFill="1" applyBorder="1"/>
    <xf numFmtId="0" fontId="13" fillId="0" borderId="0" xfId="2" applyNumberFormat="1" applyFont="1" applyFill="1" applyBorder="1"/>
    <xf numFmtId="4" fontId="13" fillId="0" borderId="0" xfId="2" applyNumberFormat="1" applyFont="1" applyFill="1" applyBorder="1"/>
    <xf numFmtId="0" fontId="14" fillId="0" borderId="0" xfId="0" applyFont="1"/>
    <xf numFmtId="0" fontId="7" fillId="0" borderId="0" xfId="0" applyFont="1"/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3" fontId="8" fillId="3" borderId="1" xfId="5" applyNumberFormat="1" applyFont="1" applyFill="1" applyBorder="1"/>
    <xf numFmtId="4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9" borderId="0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10" fontId="14" fillId="0" borderId="0" xfId="6" applyNumberFormat="1" applyFont="1"/>
    <xf numFmtId="0" fontId="2" fillId="2" borderId="1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3" fontId="3" fillId="3" borderId="1" xfId="5" applyNumberFormat="1" applyFont="1" applyFill="1" applyBorder="1"/>
    <xf numFmtId="3" fontId="18" fillId="3" borderId="1" xfId="5" applyNumberFormat="1" applyFont="1" applyFill="1" applyBorder="1"/>
    <xf numFmtId="0" fontId="6" fillId="7" borderId="1" xfId="2" applyNumberFormat="1" applyFont="1" applyFill="1" applyBorder="1" applyAlignment="1">
      <alignment horizontal="left"/>
    </xf>
    <xf numFmtId="3" fontId="6" fillId="7" borderId="1" xfId="5" applyNumberFormat="1" applyFont="1" applyFill="1" applyBorder="1"/>
    <xf numFmtId="2" fontId="6" fillId="7" borderId="1" xfId="5" applyNumberFormat="1" applyFont="1" applyFill="1" applyBorder="1" applyAlignment="1">
      <alignment horizontal="right"/>
    </xf>
    <xf numFmtId="0" fontId="6" fillId="8" borderId="1" xfId="2" applyNumberFormat="1" applyFont="1" applyFill="1" applyBorder="1" applyAlignment="1">
      <alignment horizontal="left"/>
    </xf>
    <xf numFmtId="3" fontId="6" fillId="8" borderId="1" xfId="2" applyNumberFormat="1" applyFont="1" applyFill="1" applyBorder="1"/>
    <xf numFmtId="3" fontId="19" fillId="8" borderId="1" xfId="2" applyNumberFormat="1" applyFont="1" applyFill="1" applyBorder="1"/>
    <xf numFmtId="2" fontId="6" fillId="8" borderId="1" xfId="2" applyNumberFormat="1" applyFont="1" applyFill="1" applyBorder="1" applyAlignment="1">
      <alignment horizontal="right"/>
    </xf>
    <xf numFmtId="3" fontId="6" fillId="6" borderId="1" xfId="2" applyNumberFormat="1" applyFont="1" applyFill="1" applyBorder="1"/>
    <xf numFmtId="3" fontId="19" fillId="6" borderId="1" xfId="2" applyNumberFormat="1" applyFont="1" applyFill="1" applyBorder="1"/>
    <xf numFmtId="2" fontId="6" fillId="6" borderId="1" xfId="2" applyNumberFormat="1" applyFont="1" applyFill="1" applyBorder="1" applyAlignment="1">
      <alignment horizontal="right"/>
    </xf>
    <xf numFmtId="0" fontId="3" fillId="10" borderId="1" xfId="2" applyNumberFormat="1" applyFont="1" applyFill="1" applyBorder="1" applyAlignment="1">
      <alignment horizontal="left" vertical="center"/>
    </xf>
    <xf numFmtId="0" fontId="3" fillId="10" borderId="1" xfId="2" applyNumberFormat="1" applyFont="1" applyFill="1" applyBorder="1" applyAlignment="1">
      <alignment horizontal="left" wrapText="1"/>
    </xf>
    <xf numFmtId="0" fontId="6" fillId="10" borderId="1" xfId="2" applyNumberFormat="1" applyFont="1" applyFill="1" applyBorder="1" applyAlignment="1">
      <alignment horizontal="center" vertical="center"/>
    </xf>
    <xf numFmtId="0" fontId="17" fillId="10" borderId="1" xfId="2" applyNumberFormat="1" applyFont="1" applyFill="1" applyBorder="1" applyAlignment="1">
      <alignment horizontal="center" vertical="center"/>
    </xf>
    <xf numFmtId="4" fontId="6" fillId="10" borderId="1" xfId="2" applyNumberFormat="1" applyFont="1" applyFill="1" applyBorder="1" applyAlignment="1">
      <alignment horizontal="center" vertical="center"/>
    </xf>
    <xf numFmtId="0" fontId="6" fillId="10" borderId="1" xfId="2" applyNumberFormat="1" applyFont="1" applyFill="1" applyBorder="1" applyAlignment="1">
      <alignment horizontal="left"/>
    </xf>
    <xf numFmtId="3" fontId="16" fillId="12" borderId="1" xfId="1" applyNumberFormat="1" applyFont="1" applyFill="1" applyBorder="1" applyAlignment="1">
      <alignment horizontal="right" vertical="center"/>
    </xf>
    <xf numFmtId="4" fontId="6" fillId="11" borderId="1" xfId="1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vertical="center" shrinkToFit="1"/>
    </xf>
    <xf numFmtId="3" fontId="6" fillId="14" borderId="1" xfId="0" applyNumberFormat="1" applyFont="1" applyFill="1" applyBorder="1" applyAlignment="1">
      <alignment horizontal="center" vertical="center" shrinkToFit="1"/>
    </xf>
    <xf numFmtId="2" fontId="6" fillId="14" borderId="1" xfId="0" applyNumberFormat="1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shrinkToFit="1"/>
    </xf>
    <xf numFmtId="3" fontId="8" fillId="0" borderId="1" xfId="0" applyNumberFormat="1" applyFont="1" applyFill="1" applyBorder="1" applyAlignment="1">
      <alignment shrinkToFit="1"/>
    </xf>
    <xf numFmtId="2" fontId="15" fillId="4" borderId="1" xfId="1" applyNumberFormat="1" applyFont="1" applyFill="1" applyBorder="1" applyAlignment="1">
      <alignment shrinkToFit="1"/>
    </xf>
    <xf numFmtId="4" fontId="8" fillId="0" borderId="1" xfId="0" applyNumberFormat="1" applyFont="1" applyFill="1" applyBorder="1" applyAlignment="1">
      <alignment shrinkToFit="1"/>
    </xf>
    <xf numFmtId="0" fontId="15" fillId="5" borderId="1" xfId="1" applyFont="1" applyFill="1" applyBorder="1" applyAlignment="1">
      <alignment shrinkToFit="1"/>
    </xf>
    <xf numFmtId="3" fontId="8" fillId="5" borderId="1" xfId="0" applyNumberFormat="1" applyFont="1" applyFill="1" applyBorder="1" applyAlignment="1">
      <alignment shrinkToFit="1"/>
    </xf>
    <xf numFmtId="2" fontId="15" fillId="5" borderId="1" xfId="1" applyNumberFormat="1" applyFont="1" applyFill="1" applyBorder="1" applyAlignment="1">
      <alignment shrinkToFit="1"/>
    </xf>
    <xf numFmtId="4" fontId="8" fillId="5" borderId="1" xfId="0" applyNumberFormat="1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3" fontId="8" fillId="0" borderId="6" xfId="0" applyNumberFormat="1" applyFont="1" applyFill="1" applyBorder="1" applyAlignment="1">
      <alignment shrinkToFit="1"/>
    </xf>
    <xf numFmtId="2" fontId="8" fillId="0" borderId="6" xfId="0" applyNumberFormat="1" applyFont="1" applyFill="1" applyBorder="1" applyAlignment="1">
      <alignment shrinkToFit="1"/>
    </xf>
    <xf numFmtId="4" fontId="8" fillId="0" borderId="6" xfId="0" applyNumberFormat="1" applyFont="1" applyFill="1" applyBorder="1" applyAlignment="1">
      <alignment shrinkToFit="1"/>
    </xf>
    <xf numFmtId="0" fontId="8" fillId="15" borderId="1" xfId="0" applyFont="1" applyFill="1" applyBorder="1" applyAlignment="1">
      <alignment shrinkToFit="1"/>
    </xf>
    <xf numFmtId="3" fontId="7" fillId="15" borderId="1" xfId="0" applyNumberFormat="1" applyFont="1" applyFill="1" applyBorder="1" applyAlignment="1">
      <alignment shrinkToFit="1"/>
    </xf>
    <xf numFmtId="2" fontId="7" fillId="15" borderId="1" xfId="0" applyNumberFormat="1" applyFont="1" applyFill="1" applyBorder="1" applyAlignment="1">
      <alignment shrinkToFit="1"/>
    </xf>
    <xf numFmtId="4" fontId="7" fillId="15" borderId="1" xfId="0" applyNumberFormat="1" applyFont="1" applyFill="1" applyBorder="1" applyAlignment="1">
      <alignment shrinkToFit="1"/>
    </xf>
    <xf numFmtId="0" fontId="8" fillId="14" borderId="1" xfId="0" applyFont="1" applyFill="1" applyBorder="1" applyAlignment="1">
      <alignment shrinkToFit="1"/>
    </xf>
    <xf numFmtId="3" fontId="7" fillId="14" borderId="1" xfId="0" applyNumberFormat="1" applyFont="1" applyFill="1" applyBorder="1" applyAlignment="1">
      <alignment shrinkToFit="1"/>
    </xf>
    <xf numFmtId="2" fontId="7" fillId="14" borderId="1" xfId="0" applyNumberFormat="1" applyFont="1" applyFill="1" applyBorder="1" applyAlignment="1">
      <alignment shrinkToFit="1"/>
    </xf>
    <xf numFmtId="4" fontId="7" fillId="14" borderId="1" xfId="0" applyNumberFormat="1" applyFont="1" applyFill="1" applyBorder="1" applyAlignment="1">
      <alignment shrinkToFit="1"/>
    </xf>
    <xf numFmtId="0" fontId="8" fillId="13" borderId="1" xfId="0" applyFont="1" applyFill="1" applyBorder="1" applyAlignment="1">
      <alignment shrinkToFit="1"/>
    </xf>
    <xf numFmtId="3" fontId="7" fillId="13" borderId="1" xfId="0" applyNumberFormat="1" applyFont="1" applyFill="1" applyBorder="1" applyAlignment="1">
      <alignment shrinkToFit="1"/>
    </xf>
    <xf numFmtId="2" fontId="7" fillId="13" borderId="1" xfId="0" applyNumberFormat="1" applyFont="1" applyFill="1" applyBorder="1" applyAlignment="1">
      <alignment shrinkToFit="1"/>
    </xf>
    <xf numFmtId="4" fontId="7" fillId="13" borderId="1" xfId="0" applyNumberFormat="1" applyFont="1" applyFill="1" applyBorder="1" applyAlignment="1">
      <alignment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6" fillId="2" borderId="1" xfId="1" applyFont="1" applyBorder="1" applyAlignment="1">
      <alignment horizontal="center" vertical="center"/>
    </xf>
    <xf numFmtId="4" fontId="6" fillId="2" borderId="1" xfId="1" applyNumberFormat="1" applyFont="1" applyBorder="1" applyAlignment="1">
      <alignment horizontal="center" vertical="center"/>
    </xf>
    <xf numFmtId="4" fontId="6" fillId="7" borderId="1" xfId="5" applyNumberFormat="1" applyFont="1" applyFill="1" applyBorder="1"/>
    <xf numFmtId="4" fontId="16" fillId="12" borderId="1" xfId="1" applyNumberFormat="1" applyFont="1" applyFill="1" applyBorder="1" applyAlignment="1">
      <alignment horizontal="center" vertical="center"/>
    </xf>
    <xf numFmtId="2" fontId="1" fillId="3" borderId="1" xfId="5" applyNumberFormat="1" applyFont="1" applyFill="1" applyBorder="1" applyAlignment="1">
      <alignment horizontal="right"/>
    </xf>
    <xf numFmtId="2" fontId="14" fillId="0" borderId="0" xfId="0" applyNumberFormat="1" applyFont="1"/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6" fillId="14" borderId="1" xfId="0" applyNumberFormat="1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horizontal="center" vertical="center" shrinkToFit="1"/>
    </xf>
    <xf numFmtId="4" fontId="6" fillId="14" borderId="1" xfId="0" applyNumberFormat="1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2" borderId="1" xfId="1" applyFont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21" fillId="0" borderId="4" xfId="0" applyFont="1" applyBorder="1" applyAlignment="1"/>
    <xf numFmtId="0" fontId="21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6" fillId="2" borderId="1" xfId="1" applyNumberFormat="1" applyFont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/>
    </xf>
    <xf numFmtId="0" fontId="6" fillId="10" borderId="1" xfId="2" applyNumberFormat="1" applyFont="1" applyFill="1" applyBorder="1" applyAlignment="1">
      <alignment horizontal="left" vertical="center"/>
    </xf>
    <xf numFmtId="49" fontId="6" fillId="10" borderId="1" xfId="2" applyNumberFormat="1" applyFont="1" applyFill="1" applyBorder="1" applyAlignment="1">
      <alignment horizontal="center"/>
    </xf>
    <xf numFmtId="0" fontId="17" fillId="10" borderId="1" xfId="2" applyNumberFormat="1" applyFont="1" applyFill="1" applyBorder="1" applyAlignment="1">
      <alignment horizontal="center"/>
    </xf>
    <xf numFmtId="4" fontId="6" fillId="10" borderId="1" xfId="2" applyNumberFormat="1" applyFont="1" applyFill="1" applyBorder="1" applyAlignment="1">
      <alignment horizontal="center"/>
    </xf>
  </cellXfs>
  <cellStyles count="7">
    <cellStyle name="20% - Accent1" xfId="1" builtinId="30"/>
    <cellStyle name="Comma 2" xfId="5" xr:uid="{00000000-0005-0000-0000-000001000000}"/>
    <cellStyle name="Normal" xfId="0" builtinId="0"/>
    <cellStyle name="Normal 2" xfId="2" xr:uid="{00000000-0005-0000-0000-000003000000}"/>
    <cellStyle name="Percent" xfId="6" builtinId="5"/>
    <cellStyle name="Percent 2" xfId="3" xr:uid="{00000000-0005-0000-0000-000005000000}"/>
    <cellStyle name="Percent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4"/>
  <sheetViews>
    <sheetView tabSelected="1" workbookViewId="0">
      <selection activeCell="K2" sqref="K2"/>
    </sheetView>
  </sheetViews>
  <sheetFormatPr defaultRowHeight="12.75" x14ac:dyDescent="0.2"/>
  <cols>
    <col min="1" max="1" width="33.140625" style="12" customWidth="1"/>
    <col min="2" max="2" width="12.7109375" style="12" customWidth="1"/>
    <col min="3" max="3" width="14.28515625" style="12" customWidth="1"/>
    <col min="4" max="4" width="11.140625" style="12" customWidth="1"/>
    <col min="5" max="5" width="12.7109375" style="12" customWidth="1"/>
    <col min="6" max="6" width="14.28515625" style="12" customWidth="1"/>
    <col min="7" max="7" width="11.140625" style="12" customWidth="1"/>
    <col min="8" max="8" width="9.28515625" style="12" customWidth="1"/>
    <col min="9" max="9" width="11.140625" style="12" customWidth="1"/>
    <col min="10" max="16384" width="9.140625" style="12"/>
  </cols>
  <sheetData>
    <row r="1" spans="1:14" ht="15.75" thickBot="1" x14ac:dyDescent="0.3">
      <c r="A1" s="82" t="s">
        <v>144</v>
      </c>
      <c r="B1" s="83"/>
      <c r="C1" s="83"/>
      <c r="D1" s="83"/>
      <c r="E1" s="83"/>
      <c r="F1" s="83"/>
      <c r="G1" s="83"/>
      <c r="H1" s="83"/>
      <c r="I1" s="84"/>
    </row>
    <row r="3" spans="1:14" ht="15" x14ac:dyDescent="0.2">
      <c r="A3" s="74"/>
      <c r="B3" s="85" t="s">
        <v>145</v>
      </c>
      <c r="C3" s="85"/>
      <c r="D3" s="85"/>
      <c r="E3" s="86" t="s">
        <v>146</v>
      </c>
      <c r="F3" s="86"/>
      <c r="G3" s="86"/>
      <c r="H3" s="87" t="s">
        <v>38</v>
      </c>
      <c r="I3" s="87"/>
    </row>
    <row r="4" spans="1:14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74" t="s">
        <v>33</v>
      </c>
      <c r="F4" s="74" t="s">
        <v>34</v>
      </c>
      <c r="G4" s="48" t="s">
        <v>35</v>
      </c>
      <c r="H4" s="75" t="s">
        <v>33</v>
      </c>
      <c r="I4" s="75" t="s">
        <v>34</v>
      </c>
    </row>
    <row r="5" spans="1:14" ht="15" x14ac:dyDescent="0.25">
      <c r="A5" s="50" t="s">
        <v>103</v>
      </c>
      <c r="B5" s="51">
        <v>308131</v>
      </c>
      <c r="C5" s="51">
        <v>1477826</v>
      </c>
      <c r="D5" s="52">
        <v>15.857158890915441</v>
      </c>
      <c r="E5" s="51">
        <v>335161</v>
      </c>
      <c r="F5" s="51">
        <v>1778072</v>
      </c>
      <c r="G5" s="52">
        <v>21.106405689049947</v>
      </c>
      <c r="H5" s="53">
        <v>91.935219193163888</v>
      </c>
      <c r="I5" s="53">
        <v>83.113957140093319</v>
      </c>
      <c r="J5" s="12" t="s">
        <v>129</v>
      </c>
    </row>
    <row r="6" spans="1:14" ht="15" x14ac:dyDescent="0.25">
      <c r="A6" s="54" t="s">
        <v>58</v>
      </c>
      <c r="B6" s="55">
        <v>254742</v>
      </c>
      <c r="C6" s="55">
        <v>951253</v>
      </c>
      <c r="D6" s="56">
        <v>10.206999989484542</v>
      </c>
      <c r="E6" s="55">
        <v>256332</v>
      </c>
      <c r="F6" s="55">
        <v>933602</v>
      </c>
      <c r="G6" s="56">
        <v>11.08221858513514</v>
      </c>
      <c r="H6" s="57">
        <v>99.379710687701888</v>
      </c>
      <c r="I6" s="57">
        <v>101.89063433882961</v>
      </c>
    </row>
    <row r="7" spans="1:14" ht="15" x14ac:dyDescent="0.25">
      <c r="A7" s="50" t="s">
        <v>117</v>
      </c>
      <c r="B7" s="51">
        <v>263395</v>
      </c>
      <c r="C7" s="51">
        <v>793969</v>
      </c>
      <c r="D7" s="52">
        <v>8.5193335260451786</v>
      </c>
      <c r="E7" s="51">
        <v>237116</v>
      </c>
      <c r="F7" s="51">
        <v>690911</v>
      </c>
      <c r="G7" s="52">
        <v>8.2013820930913859</v>
      </c>
      <c r="H7" s="53">
        <v>111.08276118018185</v>
      </c>
      <c r="I7" s="53">
        <v>114.91624825773508</v>
      </c>
    </row>
    <row r="8" spans="1:14" ht="15" x14ac:dyDescent="0.25">
      <c r="A8" s="54" t="s">
        <v>126</v>
      </c>
      <c r="B8" s="55">
        <v>131144</v>
      </c>
      <c r="C8" s="55">
        <v>568207</v>
      </c>
      <c r="D8" s="56">
        <v>6.0968941417530811</v>
      </c>
      <c r="E8" s="55">
        <v>93542</v>
      </c>
      <c r="F8" s="55">
        <v>404881</v>
      </c>
      <c r="G8" s="56">
        <v>4.8060948273119601</v>
      </c>
      <c r="H8" s="57">
        <v>140.19798593145325</v>
      </c>
      <c r="I8" s="57">
        <v>140.33926017768184</v>
      </c>
    </row>
    <row r="9" spans="1:14" ht="15" x14ac:dyDescent="0.25">
      <c r="A9" s="50" t="s">
        <v>78</v>
      </c>
      <c r="B9" s="51">
        <v>158294</v>
      </c>
      <c r="C9" s="51">
        <v>377735</v>
      </c>
      <c r="D9" s="52">
        <v>4.0531185089854578</v>
      </c>
      <c r="E9" s="51">
        <v>134243</v>
      </c>
      <c r="F9" s="51">
        <v>320334</v>
      </c>
      <c r="G9" s="52">
        <v>3.8024890780554021</v>
      </c>
      <c r="H9" s="53">
        <v>117.91601796741729</v>
      </c>
      <c r="I9" s="53">
        <v>117.91910942953292</v>
      </c>
    </row>
    <row r="10" spans="1:14" ht="15" x14ac:dyDescent="0.25">
      <c r="A10" s="54" t="s">
        <v>61</v>
      </c>
      <c r="B10" s="55">
        <v>78831</v>
      </c>
      <c r="C10" s="55">
        <v>337324</v>
      </c>
      <c r="D10" s="56">
        <v>3.6195061297603095</v>
      </c>
      <c r="E10" s="55">
        <v>70700</v>
      </c>
      <c r="F10" s="55">
        <v>275105</v>
      </c>
      <c r="G10" s="56">
        <v>3.2656032697697763</v>
      </c>
      <c r="H10" s="57">
        <v>111.50070721357849</v>
      </c>
      <c r="I10" s="57">
        <v>122.6164555351593</v>
      </c>
    </row>
    <row r="11" spans="1:14" ht="15" x14ac:dyDescent="0.25">
      <c r="A11" s="50" t="s">
        <v>71</v>
      </c>
      <c r="B11" s="51">
        <v>90181</v>
      </c>
      <c r="C11" s="51">
        <v>282343</v>
      </c>
      <c r="D11" s="52">
        <v>3.0295568035328504</v>
      </c>
      <c r="E11" s="51">
        <v>79563</v>
      </c>
      <c r="F11" s="51">
        <v>255196</v>
      </c>
      <c r="G11" s="52">
        <v>3.0292757021216183</v>
      </c>
      <c r="H11" s="53">
        <v>113.34539924336688</v>
      </c>
      <c r="I11" s="53">
        <v>110.6377059201555</v>
      </c>
    </row>
    <row r="12" spans="1:14" ht="15" x14ac:dyDescent="0.25">
      <c r="A12" s="54" t="s">
        <v>115</v>
      </c>
      <c r="B12" s="55">
        <v>98503</v>
      </c>
      <c r="C12" s="55">
        <v>267240</v>
      </c>
      <c r="D12" s="56">
        <v>2.8675007355454851</v>
      </c>
      <c r="E12" s="55">
        <v>73477</v>
      </c>
      <c r="F12" s="55">
        <v>188287</v>
      </c>
      <c r="G12" s="56">
        <v>2.2350398678873225</v>
      </c>
      <c r="H12" s="57">
        <v>134.05963770975953</v>
      </c>
      <c r="I12" s="57">
        <v>141.93226298151228</v>
      </c>
    </row>
    <row r="13" spans="1:14" ht="15" x14ac:dyDescent="0.25">
      <c r="A13" s="50" t="s">
        <v>111</v>
      </c>
      <c r="B13" s="51">
        <v>68511</v>
      </c>
      <c r="C13" s="51">
        <v>260476</v>
      </c>
      <c r="D13" s="52">
        <v>2.7949226223317836</v>
      </c>
      <c r="E13" s="51">
        <v>50929</v>
      </c>
      <c r="F13" s="51">
        <v>188299</v>
      </c>
      <c r="G13" s="52">
        <v>2.2351823125511316</v>
      </c>
      <c r="H13" s="53">
        <v>134.52257063755425</v>
      </c>
      <c r="I13" s="53">
        <v>138.33105858236104</v>
      </c>
    </row>
    <row r="14" spans="1:14" ht="15" x14ac:dyDescent="0.25">
      <c r="A14" s="54" t="s">
        <v>100</v>
      </c>
      <c r="B14" s="55">
        <v>49238</v>
      </c>
      <c r="C14" s="55">
        <v>201202</v>
      </c>
      <c r="D14" s="56">
        <v>2.1589091565380283</v>
      </c>
      <c r="E14" s="55">
        <v>41901</v>
      </c>
      <c r="F14" s="55">
        <v>180999</v>
      </c>
      <c r="G14" s="56">
        <v>2.1485284754005187</v>
      </c>
      <c r="H14" s="57">
        <v>117.51032194935682</v>
      </c>
      <c r="I14" s="57">
        <v>111.16194012121613</v>
      </c>
    </row>
    <row r="15" spans="1:14" ht="15" x14ac:dyDescent="0.25">
      <c r="A15" s="50" t="s">
        <v>87</v>
      </c>
      <c r="B15" s="51">
        <v>170231</v>
      </c>
      <c r="C15" s="51">
        <v>192853</v>
      </c>
      <c r="D15" s="52">
        <v>2.0693239011830316</v>
      </c>
      <c r="E15" s="51">
        <v>135135</v>
      </c>
      <c r="F15" s="51">
        <v>160695</v>
      </c>
      <c r="G15" s="52">
        <v>1.9075121042353074</v>
      </c>
      <c r="H15" s="53">
        <v>125.97106597106598</v>
      </c>
      <c r="I15" s="53">
        <v>120.01182364105915</v>
      </c>
      <c r="N15" s="12" t="s">
        <v>129</v>
      </c>
    </row>
    <row r="16" spans="1:14" ht="15" x14ac:dyDescent="0.25">
      <c r="A16" s="54" t="s">
        <v>120</v>
      </c>
      <c r="B16" s="55">
        <v>31069</v>
      </c>
      <c r="C16" s="55">
        <v>132760</v>
      </c>
      <c r="D16" s="56">
        <v>1.4245225177780969</v>
      </c>
      <c r="E16" s="55">
        <v>26494</v>
      </c>
      <c r="F16" s="55">
        <v>120068</v>
      </c>
      <c r="G16" s="56">
        <v>1.4252538245205193</v>
      </c>
      <c r="H16" s="57">
        <v>117.26806069298709</v>
      </c>
      <c r="I16" s="57">
        <v>110.57067661658392</v>
      </c>
    </row>
    <row r="17" spans="1:9" ht="15" x14ac:dyDescent="0.25">
      <c r="A17" s="50" t="s">
        <v>121</v>
      </c>
      <c r="B17" s="51">
        <v>40854</v>
      </c>
      <c r="C17" s="51">
        <v>127968</v>
      </c>
      <c r="D17" s="52">
        <v>1.3731040792032805</v>
      </c>
      <c r="E17" s="51">
        <v>35274</v>
      </c>
      <c r="F17" s="51">
        <v>109046</v>
      </c>
      <c r="G17" s="52">
        <v>1.2944184008117448</v>
      </c>
      <c r="H17" s="53">
        <v>115.81901683959856</v>
      </c>
      <c r="I17" s="53">
        <v>117.35231003429745</v>
      </c>
    </row>
    <row r="18" spans="1:9" ht="15" x14ac:dyDescent="0.25">
      <c r="A18" s="54" t="s">
        <v>94</v>
      </c>
      <c r="B18" s="55">
        <v>38655</v>
      </c>
      <c r="C18" s="55">
        <v>122683</v>
      </c>
      <c r="D18" s="56">
        <v>1.3163957219687425</v>
      </c>
      <c r="E18" s="55">
        <v>31475</v>
      </c>
      <c r="F18" s="55">
        <v>93483</v>
      </c>
      <c r="G18" s="56">
        <v>1.1096795422398285</v>
      </c>
      <c r="H18" s="57">
        <v>122.81175536139794</v>
      </c>
      <c r="I18" s="57">
        <v>131.23562572874212</v>
      </c>
    </row>
    <row r="19" spans="1:9" ht="15" x14ac:dyDescent="0.25">
      <c r="A19" s="50" t="s">
        <v>66</v>
      </c>
      <c r="B19" s="51">
        <v>28472</v>
      </c>
      <c r="C19" s="51">
        <v>122272</v>
      </c>
      <c r="D19" s="52">
        <v>1.3119856680759525</v>
      </c>
      <c r="E19" s="51">
        <v>25552</v>
      </c>
      <c r="F19" s="51">
        <v>109581</v>
      </c>
      <c r="G19" s="52">
        <v>1.3007690587399061</v>
      </c>
      <c r="H19" s="53">
        <v>111.42767689417659</v>
      </c>
      <c r="I19" s="53">
        <v>111.58138728429199</v>
      </c>
    </row>
    <row r="20" spans="1:9" ht="15" x14ac:dyDescent="0.25">
      <c r="A20" s="54" t="s">
        <v>118</v>
      </c>
      <c r="B20" s="55">
        <v>35582</v>
      </c>
      <c r="C20" s="55">
        <v>119799</v>
      </c>
      <c r="D20" s="56">
        <v>1.2854502343122793</v>
      </c>
      <c r="E20" s="55">
        <v>30337</v>
      </c>
      <c r="F20" s="55">
        <v>105838</v>
      </c>
      <c r="G20" s="56">
        <v>1.256338194020078</v>
      </c>
      <c r="H20" s="57">
        <v>117.28911889771567</v>
      </c>
      <c r="I20" s="57">
        <v>113.19091441637219</v>
      </c>
    </row>
    <row r="21" spans="1:9" ht="15" x14ac:dyDescent="0.25">
      <c r="A21" s="50" t="s">
        <v>70</v>
      </c>
      <c r="B21" s="51">
        <v>23249</v>
      </c>
      <c r="C21" s="51">
        <v>104255</v>
      </c>
      <c r="D21" s="52">
        <v>1.118662210688125</v>
      </c>
      <c r="E21" s="51">
        <v>17026</v>
      </c>
      <c r="F21" s="51">
        <v>77440</v>
      </c>
      <c r="G21" s="52">
        <v>0.91924289711554308</v>
      </c>
      <c r="H21" s="53">
        <v>136.54998237988957</v>
      </c>
      <c r="I21" s="53">
        <v>134.62680785123965</v>
      </c>
    </row>
    <row r="22" spans="1:9" ht="15" x14ac:dyDescent="0.25">
      <c r="A22" s="54" t="s">
        <v>59</v>
      </c>
      <c r="B22" s="55">
        <v>29125</v>
      </c>
      <c r="C22" s="55">
        <v>92392</v>
      </c>
      <c r="D22" s="56">
        <v>0.99137153105268094</v>
      </c>
      <c r="E22" s="55">
        <v>26853</v>
      </c>
      <c r="F22" s="55">
        <v>78548</v>
      </c>
      <c r="G22" s="56">
        <v>0.93239528774059499</v>
      </c>
      <c r="H22" s="57">
        <v>108.46087960376866</v>
      </c>
      <c r="I22" s="57">
        <v>117.62489178591436</v>
      </c>
    </row>
    <row r="23" spans="1:9" ht="15" x14ac:dyDescent="0.25">
      <c r="A23" s="50" t="s">
        <v>101</v>
      </c>
      <c r="B23" s="51">
        <v>16037</v>
      </c>
      <c r="C23" s="51">
        <v>75394</v>
      </c>
      <c r="D23" s="52">
        <v>0.8089820029026954</v>
      </c>
      <c r="E23" s="51">
        <v>13072</v>
      </c>
      <c r="F23" s="51">
        <v>61615</v>
      </c>
      <c r="G23" s="52">
        <v>0.73139399671712535</v>
      </c>
      <c r="H23" s="53">
        <v>122.68206854345165</v>
      </c>
      <c r="I23" s="53">
        <v>122.36306094295219</v>
      </c>
    </row>
    <row r="24" spans="1:9" ht="15" x14ac:dyDescent="0.25">
      <c r="A24" s="54" t="s">
        <v>119</v>
      </c>
      <c r="B24" s="55">
        <v>31768</v>
      </c>
      <c r="C24" s="55">
        <v>73652</v>
      </c>
      <c r="D24" s="56">
        <v>0.79029024163447126</v>
      </c>
      <c r="E24" s="55">
        <v>28186</v>
      </c>
      <c r="F24" s="55">
        <v>63837</v>
      </c>
      <c r="G24" s="56">
        <v>0.75777000029913377</v>
      </c>
      <c r="H24" s="57">
        <v>112.708436812602</v>
      </c>
      <c r="I24" s="57">
        <v>115.37509594749127</v>
      </c>
    </row>
    <row r="25" spans="1:9" ht="15" x14ac:dyDescent="0.25">
      <c r="A25" s="50" t="s">
        <v>116</v>
      </c>
      <c r="B25" s="51">
        <v>17846</v>
      </c>
      <c r="C25" s="51">
        <v>67369</v>
      </c>
      <c r="D25" s="52">
        <v>0.72287328638289094</v>
      </c>
      <c r="E25" s="51">
        <v>13964</v>
      </c>
      <c r="F25" s="51">
        <v>52522</v>
      </c>
      <c r="G25" s="52">
        <v>0.62345655271568379</v>
      </c>
      <c r="H25" s="53">
        <v>127.80005729017473</v>
      </c>
      <c r="I25" s="53">
        <v>128.26815429724687</v>
      </c>
    </row>
    <row r="26" spans="1:9" ht="15" x14ac:dyDescent="0.25">
      <c r="A26" s="54" t="s">
        <v>114</v>
      </c>
      <c r="B26" s="55">
        <v>16082</v>
      </c>
      <c r="C26" s="55">
        <v>66027</v>
      </c>
      <c r="D26" s="56">
        <v>0.70847354836799037</v>
      </c>
      <c r="E26" s="55">
        <v>14146</v>
      </c>
      <c r="F26" s="55">
        <v>57846</v>
      </c>
      <c r="G26" s="56">
        <v>0.68665450189237742</v>
      </c>
      <c r="H26" s="57">
        <v>113.68584758942457</v>
      </c>
      <c r="I26" s="57">
        <v>114.14272378383986</v>
      </c>
    </row>
    <row r="27" spans="1:9" ht="15" x14ac:dyDescent="0.25">
      <c r="A27" s="50" t="s">
        <v>83</v>
      </c>
      <c r="B27" s="51">
        <v>23437</v>
      </c>
      <c r="C27" s="51">
        <v>64279</v>
      </c>
      <c r="D27" s="52">
        <v>0.68971740675096627</v>
      </c>
      <c r="E27" s="51">
        <v>19343</v>
      </c>
      <c r="F27" s="51">
        <v>49675</v>
      </c>
      <c r="G27" s="52">
        <v>0.58966155622694472</v>
      </c>
      <c r="H27" s="53">
        <v>121.16527942925089</v>
      </c>
      <c r="I27" s="53">
        <v>129.39909411172621</v>
      </c>
    </row>
    <row r="28" spans="1:9" ht="15" x14ac:dyDescent="0.25">
      <c r="A28" s="54" t="s">
        <v>86</v>
      </c>
      <c r="B28" s="55">
        <v>42227</v>
      </c>
      <c r="C28" s="55">
        <v>61077</v>
      </c>
      <c r="D28" s="56">
        <v>0.65535976060811096</v>
      </c>
      <c r="E28" s="55">
        <v>25496</v>
      </c>
      <c r="F28" s="55">
        <v>39209</v>
      </c>
      <c r="G28" s="56">
        <v>0.46542606860799751</v>
      </c>
      <c r="H28" s="57">
        <v>165.62205836209603</v>
      </c>
      <c r="I28" s="57">
        <v>155.77290928103241</v>
      </c>
    </row>
    <row r="29" spans="1:9" ht="15" x14ac:dyDescent="0.25">
      <c r="A29" s="50" t="s">
        <v>106</v>
      </c>
      <c r="B29" s="51">
        <v>35073</v>
      </c>
      <c r="C29" s="51">
        <v>59791</v>
      </c>
      <c r="D29" s="52">
        <v>0.64156090584867576</v>
      </c>
      <c r="E29" s="51">
        <v>21924</v>
      </c>
      <c r="F29" s="51">
        <v>42227</v>
      </c>
      <c r="G29" s="52">
        <v>0.50125090155601804</v>
      </c>
      <c r="H29" s="53">
        <v>159.97536945812806</v>
      </c>
      <c r="I29" s="53">
        <v>141.59424065171572</v>
      </c>
    </row>
    <row r="30" spans="1:9" ht="15" x14ac:dyDescent="0.25">
      <c r="A30" s="54" t="s">
        <v>57</v>
      </c>
      <c r="B30" s="55">
        <v>22862</v>
      </c>
      <c r="C30" s="55">
        <v>58751</v>
      </c>
      <c r="D30" s="56">
        <v>0.6304016453900344</v>
      </c>
      <c r="E30" s="55">
        <v>17692</v>
      </c>
      <c r="F30" s="55">
        <v>46965</v>
      </c>
      <c r="G30" s="56">
        <v>0.55749280298336101</v>
      </c>
      <c r="H30" s="57">
        <v>129.22224734343206</v>
      </c>
      <c r="I30" s="57">
        <v>125.09528372192058</v>
      </c>
    </row>
    <row r="31" spans="1:9" ht="15" x14ac:dyDescent="0.25">
      <c r="A31" s="50" t="s">
        <v>80</v>
      </c>
      <c r="B31" s="51">
        <v>35820</v>
      </c>
      <c r="C31" s="51">
        <v>53588</v>
      </c>
      <c r="D31" s="52">
        <v>0.57500235524776022</v>
      </c>
      <c r="E31" s="51">
        <v>36281</v>
      </c>
      <c r="F31" s="51">
        <v>54716</v>
      </c>
      <c r="G31" s="52">
        <v>0.64950018541547072</v>
      </c>
      <c r="H31" s="53">
        <v>98.729362476227223</v>
      </c>
      <c r="I31" s="53">
        <v>97.938445792821113</v>
      </c>
    </row>
    <row r="32" spans="1:9" ht="15" x14ac:dyDescent="0.25">
      <c r="A32" s="54" t="s">
        <v>123</v>
      </c>
      <c r="B32" s="55">
        <v>37332</v>
      </c>
      <c r="C32" s="55">
        <v>42880</v>
      </c>
      <c r="D32" s="56">
        <v>0.46010489275628796</v>
      </c>
      <c r="E32" s="55">
        <v>21587</v>
      </c>
      <c r="F32" s="55">
        <v>25378</v>
      </c>
      <c r="G32" s="56">
        <v>0.30124672317921292</v>
      </c>
      <c r="H32" s="57">
        <v>172.93741603742993</v>
      </c>
      <c r="I32" s="57">
        <v>168.96524548821813</v>
      </c>
    </row>
    <row r="33" spans="1:9" ht="15" x14ac:dyDescent="0.25">
      <c r="A33" s="50" t="s">
        <v>63</v>
      </c>
      <c r="B33" s="51">
        <v>24751</v>
      </c>
      <c r="C33" s="51">
        <v>42716</v>
      </c>
      <c r="D33" s="52">
        <v>0.45834516322242524</v>
      </c>
      <c r="E33" s="51">
        <v>24134</v>
      </c>
      <c r="F33" s="51">
        <v>39950</v>
      </c>
      <c r="G33" s="52">
        <v>0.47422202659821722</v>
      </c>
      <c r="H33" s="53">
        <v>102.55655921107152</v>
      </c>
      <c r="I33" s="53">
        <v>106.92365456821027</v>
      </c>
    </row>
    <row r="34" spans="1:9" ht="15" x14ac:dyDescent="0.25">
      <c r="A34" s="54" t="s">
        <v>76</v>
      </c>
      <c r="B34" s="55">
        <v>10390</v>
      </c>
      <c r="C34" s="55">
        <v>41895</v>
      </c>
      <c r="D34" s="56">
        <v>0.44953578549497863</v>
      </c>
      <c r="E34" s="55">
        <v>8223</v>
      </c>
      <c r="F34" s="55">
        <v>33698</v>
      </c>
      <c r="G34" s="56">
        <v>0.40000835675361013</v>
      </c>
      <c r="H34" s="57">
        <v>126.35291256232519</v>
      </c>
      <c r="I34" s="57">
        <v>124.32488574989613</v>
      </c>
    </row>
    <row r="35" spans="1:9" ht="15" x14ac:dyDescent="0.25">
      <c r="A35" s="50" t="s">
        <v>113</v>
      </c>
      <c r="B35" s="51">
        <v>13884</v>
      </c>
      <c r="C35" s="51">
        <v>40319</v>
      </c>
      <c r="D35" s="52">
        <v>0.43262521387688374</v>
      </c>
      <c r="E35" s="51">
        <v>10590</v>
      </c>
      <c r="F35" s="51">
        <v>32805</v>
      </c>
      <c r="G35" s="52">
        <v>0.38940809968847351</v>
      </c>
      <c r="H35" s="53">
        <v>131.10481586402267</v>
      </c>
      <c r="I35" s="53">
        <v>122.90504496265812</v>
      </c>
    </row>
    <row r="36" spans="1:9" ht="15" x14ac:dyDescent="0.25">
      <c r="A36" s="54" t="s">
        <v>74</v>
      </c>
      <c r="B36" s="55">
        <v>15733</v>
      </c>
      <c r="C36" s="55">
        <v>35861</v>
      </c>
      <c r="D36" s="56">
        <v>0.38479061471859244</v>
      </c>
      <c r="E36" s="55">
        <v>8432</v>
      </c>
      <c r="F36" s="55">
        <v>19624</v>
      </c>
      <c r="G36" s="56">
        <v>0.23294450688268875</v>
      </c>
      <c r="H36" s="57">
        <v>186.58681214421253</v>
      </c>
      <c r="I36" s="57">
        <v>182.74052181002853</v>
      </c>
    </row>
    <row r="37" spans="1:9" ht="15" x14ac:dyDescent="0.25">
      <c r="A37" s="50" t="s">
        <v>68</v>
      </c>
      <c r="B37" s="51">
        <v>8114</v>
      </c>
      <c r="C37" s="51">
        <v>31035</v>
      </c>
      <c r="D37" s="52">
        <v>0.33300735416724342</v>
      </c>
      <c r="E37" s="51">
        <v>6472</v>
      </c>
      <c r="F37" s="51">
        <v>24952</v>
      </c>
      <c r="G37" s="52">
        <v>0.29618993761398543</v>
      </c>
      <c r="H37" s="53">
        <v>125.37082818294189</v>
      </c>
      <c r="I37" s="53">
        <v>124.37880731003528</v>
      </c>
    </row>
    <row r="38" spans="1:9" ht="15" x14ac:dyDescent="0.25">
      <c r="A38" s="54" t="s">
        <v>96</v>
      </c>
      <c r="B38" s="55">
        <v>9288</v>
      </c>
      <c r="C38" s="55">
        <v>30574</v>
      </c>
      <c r="D38" s="56">
        <v>0.32806079736778798</v>
      </c>
      <c r="E38" s="55">
        <v>8743</v>
      </c>
      <c r="F38" s="55">
        <v>25615</v>
      </c>
      <c r="G38" s="56">
        <v>0.30406000528944521</v>
      </c>
      <c r="H38" s="57">
        <v>106.23355827519158</v>
      </c>
      <c r="I38" s="57">
        <v>119.3597501463986</v>
      </c>
    </row>
    <row r="39" spans="1:9" ht="15" x14ac:dyDescent="0.25">
      <c r="A39" s="50" t="s">
        <v>79</v>
      </c>
      <c r="B39" s="51">
        <v>7443</v>
      </c>
      <c r="C39" s="51">
        <v>29890</v>
      </c>
      <c r="D39" s="52">
        <v>0.32072143760460464</v>
      </c>
      <c r="E39" s="51">
        <v>5783</v>
      </c>
      <c r="F39" s="51">
        <v>14603</v>
      </c>
      <c r="G39" s="52">
        <v>0.17334328546717814</v>
      </c>
      <c r="H39" s="53">
        <v>128.70482448556112</v>
      </c>
      <c r="I39" s="53">
        <v>204.683969047456</v>
      </c>
    </row>
    <row r="40" spans="1:9" ht="15" x14ac:dyDescent="0.25">
      <c r="A40" s="54" t="s">
        <v>62</v>
      </c>
      <c r="B40" s="55">
        <v>11205</v>
      </c>
      <c r="C40" s="55">
        <v>25185</v>
      </c>
      <c r="D40" s="56">
        <v>0.27023651408738603</v>
      </c>
      <c r="E40" s="55">
        <v>9014</v>
      </c>
      <c r="F40" s="55">
        <v>20368</v>
      </c>
      <c r="G40" s="56">
        <v>0.24177607603886081</v>
      </c>
      <c r="H40" s="57">
        <v>124.30663412469491</v>
      </c>
      <c r="I40" s="57">
        <v>123.64984289080911</v>
      </c>
    </row>
    <row r="41" spans="1:9" ht="15" x14ac:dyDescent="0.25">
      <c r="A41" s="50" t="s">
        <v>128</v>
      </c>
      <c r="B41" s="51">
        <v>7194</v>
      </c>
      <c r="C41" s="51">
        <v>24740</v>
      </c>
      <c r="D41" s="52">
        <v>0.26546163821806357</v>
      </c>
      <c r="E41" s="51">
        <v>5054</v>
      </c>
      <c r="F41" s="51">
        <v>20677</v>
      </c>
      <c r="G41" s="52">
        <v>0.24544402613194838</v>
      </c>
      <c r="H41" s="53">
        <v>142.34269885239414</v>
      </c>
      <c r="I41" s="53">
        <v>119.64985249310828</v>
      </c>
    </row>
    <row r="42" spans="1:9" ht="15" x14ac:dyDescent="0.25">
      <c r="A42" s="54" t="s">
        <v>125</v>
      </c>
      <c r="B42" s="55">
        <v>8203</v>
      </c>
      <c r="C42" s="55">
        <v>22044</v>
      </c>
      <c r="D42" s="56">
        <v>0.2365334014906626</v>
      </c>
      <c r="E42" s="55">
        <v>8175</v>
      </c>
      <c r="F42" s="55">
        <v>19121</v>
      </c>
      <c r="G42" s="56">
        <v>0.22697370139135201</v>
      </c>
      <c r="H42" s="57">
        <v>100.34250764525994</v>
      </c>
      <c r="I42" s="57">
        <v>115.28685738193609</v>
      </c>
    </row>
    <row r="43" spans="1:9" ht="15" x14ac:dyDescent="0.25">
      <c r="A43" s="50" t="s">
        <v>112</v>
      </c>
      <c r="B43" s="51">
        <v>6567</v>
      </c>
      <c r="C43" s="51">
        <v>18048</v>
      </c>
      <c r="D43" s="52">
        <v>0.19365608918996002</v>
      </c>
      <c r="E43" s="51">
        <v>4948</v>
      </c>
      <c r="F43" s="51">
        <v>13430</v>
      </c>
      <c r="G43" s="52">
        <v>0.15941931957982622</v>
      </c>
      <c r="H43" s="53">
        <v>132.72029102667744</v>
      </c>
      <c r="I43" s="53">
        <v>134.38570364854803</v>
      </c>
    </row>
    <row r="44" spans="1:9" ht="15" x14ac:dyDescent="0.25">
      <c r="A44" s="54" t="s">
        <v>72</v>
      </c>
      <c r="B44" s="55">
        <v>8790</v>
      </c>
      <c r="C44" s="55">
        <v>17462</v>
      </c>
      <c r="D44" s="56">
        <v>0.18736827512384097</v>
      </c>
      <c r="E44" s="55">
        <v>7536</v>
      </c>
      <c r="F44" s="55">
        <v>17514</v>
      </c>
      <c r="G44" s="56">
        <v>0.20789798682956639</v>
      </c>
      <c r="H44" s="57">
        <v>116.64012738853503</v>
      </c>
      <c r="I44" s="57">
        <v>99.703094667123452</v>
      </c>
    </row>
    <row r="45" spans="1:9" ht="15" x14ac:dyDescent="0.25">
      <c r="A45" s="50" t="s">
        <v>65</v>
      </c>
      <c r="B45" s="51">
        <v>7733</v>
      </c>
      <c r="C45" s="51">
        <v>17454</v>
      </c>
      <c r="D45" s="52">
        <v>0.1872824346587745</v>
      </c>
      <c r="E45" s="51">
        <v>7271</v>
      </c>
      <c r="F45" s="51">
        <v>17007</v>
      </c>
      <c r="G45" s="52">
        <v>0.20187969978362658</v>
      </c>
      <c r="H45" s="53">
        <v>106.35400907715582</v>
      </c>
      <c r="I45" s="53">
        <v>102.62832951137766</v>
      </c>
    </row>
    <row r="46" spans="1:9" ht="15" x14ac:dyDescent="0.25">
      <c r="A46" s="54" t="s">
        <v>56</v>
      </c>
      <c r="B46" s="55">
        <v>7847</v>
      </c>
      <c r="C46" s="55">
        <v>17012</v>
      </c>
      <c r="D46" s="56">
        <v>0.18253974896385192</v>
      </c>
      <c r="E46" s="55">
        <v>5245</v>
      </c>
      <c r="F46" s="55">
        <v>11454</v>
      </c>
      <c r="G46" s="56">
        <v>0.13596343160590688</v>
      </c>
      <c r="H46" s="57">
        <v>149.60915157292661</v>
      </c>
      <c r="I46" s="57">
        <v>148.52453291426576</v>
      </c>
    </row>
    <row r="47" spans="1:9" ht="15" x14ac:dyDescent="0.25">
      <c r="A47" s="50" t="s">
        <v>55</v>
      </c>
      <c r="B47" s="51">
        <v>8555</v>
      </c>
      <c r="C47" s="51">
        <v>14282</v>
      </c>
      <c r="D47" s="52">
        <v>0.15324669025991849</v>
      </c>
      <c r="E47" s="51">
        <v>9681</v>
      </c>
      <c r="F47" s="51">
        <v>16786</v>
      </c>
      <c r="G47" s="52">
        <v>0.1992563438918066</v>
      </c>
      <c r="H47" s="53">
        <v>88.368970147712005</v>
      </c>
      <c r="I47" s="53">
        <v>85.082807101155723</v>
      </c>
    </row>
    <row r="48" spans="1:9" ht="15" x14ac:dyDescent="0.25">
      <c r="A48" s="54" t="s">
        <v>122</v>
      </c>
      <c r="B48" s="55">
        <v>10667</v>
      </c>
      <c r="C48" s="55">
        <v>14193</v>
      </c>
      <c r="D48" s="56">
        <v>0.15229171508605399</v>
      </c>
      <c r="E48" s="55">
        <v>7701</v>
      </c>
      <c r="F48" s="55">
        <v>10571</v>
      </c>
      <c r="G48" s="56">
        <v>0.12548187842727795</v>
      </c>
      <c r="H48" s="57">
        <v>138.51447863913776</v>
      </c>
      <c r="I48" s="57">
        <v>134.26355122504967</v>
      </c>
    </row>
    <row r="49" spans="1:12" ht="15" x14ac:dyDescent="0.25">
      <c r="A49" s="50" t="s">
        <v>92</v>
      </c>
      <c r="B49" s="51">
        <v>3871</v>
      </c>
      <c r="C49" s="51">
        <v>13628</v>
      </c>
      <c r="D49" s="52">
        <v>0.14622923224073442</v>
      </c>
      <c r="E49" s="51">
        <v>2757</v>
      </c>
      <c r="F49" s="51">
        <v>10252</v>
      </c>
      <c r="G49" s="52">
        <v>0.12169522444768269</v>
      </c>
      <c r="H49" s="53">
        <v>140.40623866521582</v>
      </c>
      <c r="I49" s="53">
        <v>132.9301599687866</v>
      </c>
    </row>
    <row r="50" spans="1:12" ht="15" x14ac:dyDescent="0.25">
      <c r="A50" s="54" t="s">
        <v>108</v>
      </c>
      <c r="B50" s="55">
        <v>5678</v>
      </c>
      <c r="C50" s="55">
        <v>13348</v>
      </c>
      <c r="D50" s="56">
        <v>0.14322481596340794</v>
      </c>
      <c r="E50" s="55">
        <v>4482</v>
      </c>
      <c r="F50" s="55">
        <v>9923</v>
      </c>
      <c r="G50" s="56">
        <v>0.11778986658157972</v>
      </c>
      <c r="H50" s="57">
        <v>126.68451584114236</v>
      </c>
      <c r="I50" s="57">
        <v>134.51577144008868</v>
      </c>
    </row>
    <row r="51" spans="1:12" ht="15" x14ac:dyDescent="0.25">
      <c r="A51" s="50" t="s">
        <v>73</v>
      </c>
      <c r="B51" s="51">
        <v>10115</v>
      </c>
      <c r="C51" s="51">
        <v>12878</v>
      </c>
      <c r="D51" s="52">
        <v>0.13818168864075273</v>
      </c>
      <c r="E51" s="51">
        <v>5218</v>
      </c>
      <c r="F51" s="51">
        <v>7297</v>
      </c>
      <c r="G51" s="52">
        <v>8.661822598466061E-2</v>
      </c>
      <c r="H51" s="53">
        <v>193.84821770793408</v>
      </c>
      <c r="I51" s="53">
        <v>176.48348636425928</v>
      </c>
    </row>
    <row r="52" spans="1:12" ht="15" x14ac:dyDescent="0.25">
      <c r="A52" s="54" t="s">
        <v>82</v>
      </c>
      <c r="B52" s="55">
        <v>3353</v>
      </c>
      <c r="C52" s="55">
        <v>10939</v>
      </c>
      <c r="D52" s="56">
        <v>0.11737610592026666</v>
      </c>
      <c r="E52" s="55">
        <v>2160</v>
      </c>
      <c r="F52" s="55">
        <v>8495</v>
      </c>
      <c r="G52" s="56">
        <v>0.10083895158828175</v>
      </c>
      <c r="H52" s="57">
        <v>155.2314814814815</v>
      </c>
      <c r="I52" s="57">
        <v>128.76986462625072</v>
      </c>
    </row>
    <row r="53" spans="1:12" ht="15" x14ac:dyDescent="0.25">
      <c r="A53" s="50" t="s">
        <v>90</v>
      </c>
      <c r="B53" s="51">
        <v>2864</v>
      </c>
      <c r="C53" s="51">
        <v>10866</v>
      </c>
      <c r="D53" s="52">
        <v>0.1165928116765351</v>
      </c>
      <c r="E53" s="51">
        <v>2091</v>
      </c>
      <c r="F53" s="51">
        <v>7426</v>
      </c>
      <c r="G53" s="52">
        <v>8.8149506120609802E-2</v>
      </c>
      <c r="H53" s="53">
        <v>136.96795791487327</v>
      </c>
      <c r="I53" s="53">
        <v>146.32372744411529</v>
      </c>
    </row>
    <row r="54" spans="1:12" ht="15" x14ac:dyDescent="0.25">
      <c r="A54" s="54" t="s">
        <v>69</v>
      </c>
      <c r="B54" s="55">
        <v>2782</v>
      </c>
      <c r="C54" s="55">
        <v>10716</v>
      </c>
      <c r="D54" s="56">
        <v>0.11498330295653875</v>
      </c>
      <c r="E54" s="55">
        <v>1864</v>
      </c>
      <c r="F54" s="55">
        <v>7797</v>
      </c>
      <c r="G54" s="56">
        <v>9.2553420310045056E-2</v>
      </c>
      <c r="H54" s="57">
        <v>149.24892703862659</v>
      </c>
      <c r="I54" s="57">
        <v>137.43747595228933</v>
      </c>
      <c r="L54" s="12" t="s">
        <v>129</v>
      </c>
    </row>
    <row r="55" spans="1:12" ht="15" x14ac:dyDescent="0.25">
      <c r="A55" s="50" t="s">
        <v>88</v>
      </c>
      <c r="B55" s="51">
        <v>3830</v>
      </c>
      <c r="C55" s="51">
        <v>10165</v>
      </c>
      <c r="D55" s="52">
        <v>0.10907104092508552</v>
      </c>
      <c r="E55" s="51">
        <v>3254</v>
      </c>
      <c r="F55" s="51">
        <v>7474</v>
      </c>
      <c r="G55" s="52">
        <v>8.8719284775846702E-2</v>
      </c>
      <c r="H55" s="53">
        <v>117.70129071911492</v>
      </c>
      <c r="I55" s="53">
        <v>136.00481669788599</v>
      </c>
    </row>
    <row r="56" spans="1:12" ht="15" x14ac:dyDescent="0.25">
      <c r="A56" s="54" t="s">
        <v>102</v>
      </c>
      <c r="B56" s="55">
        <v>3825</v>
      </c>
      <c r="C56" s="55">
        <v>9480</v>
      </c>
      <c r="D56" s="56">
        <v>0.1017209511037689</v>
      </c>
      <c r="E56" s="55">
        <v>2707</v>
      </c>
      <c r="F56" s="55">
        <v>7116</v>
      </c>
      <c r="G56" s="56">
        <v>8.4469685638871445E-2</v>
      </c>
      <c r="H56" s="57">
        <v>141.30033247137052</v>
      </c>
      <c r="I56" s="57">
        <v>133.22091062394603</v>
      </c>
    </row>
    <row r="57" spans="1:12" ht="15" x14ac:dyDescent="0.25">
      <c r="A57" s="50" t="s">
        <v>105</v>
      </c>
      <c r="B57" s="51">
        <v>2598</v>
      </c>
      <c r="C57" s="51">
        <v>8452</v>
      </c>
      <c r="D57" s="52">
        <v>9.0690451342727282E-2</v>
      </c>
      <c r="E57" s="51">
        <v>2642</v>
      </c>
      <c r="F57" s="51">
        <v>9602</v>
      </c>
      <c r="G57" s="52">
        <v>0.11397947182468292</v>
      </c>
      <c r="H57" s="53">
        <v>98.334595003785012</v>
      </c>
      <c r="I57" s="53">
        <v>88.023328473234741</v>
      </c>
    </row>
    <row r="58" spans="1:12" ht="15" x14ac:dyDescent="0.25">
      <c r="A58" s="54" t="s">
        <v>77</v>
      </c>
      <c r="B58" s="55">
        <v>942</v>
      </c>
      <c r="C58" s="55">
        <v>5590</v>
      </c>
      <c r="D58" s="56">
        <v>5.9981024965197055E-2</v>
      </c>
      <c r="E58" s="55">
        <v>825</v>
      </c>
      <c r="F58" s="55">
        <v>2645</v>
      </c>
      <c r="G58" s="56">
        <v>3.1397177981283719E-2</v>
      </c>
      <c r="H58" s="57">
        <v>114.18181818181819</v>
      </c>
      <c r="I58" s="57">
        <v>211.3421550094518</v>
      </c>
    </row>
    <row r="59" spans="1:12" ht="15" x14ac:dyDescent="0.25">
      <c r="A59" s="50" t="s">
        <v>99</v>
      </c>
      <c r="B59" s="51">
        <v>2359</v>
      </c>
      <c r="C59" s="51">
        <v>5221</v>
      </c>
      <c r="D59" s="52">
        <v>5.6021633514006054E-2</v>
      </c>
      <c r="E59" s="51">
        <v>1723</v>
      </c>
      <c r="F59" s="51">
        <v>4193</v>
      </c>
      <c r="G59" s="52">
        <v>4.9772539612673965E-2</v>
      </c>
      <c r="H59" s="53">
        <v>136.91236215902495</v>
      </c>
      <c r="I59" s="53">
        <v>124.51705222990699</v>
      </c>
    </row>
    <row r="60" spans="1:12" ht="15" x14ac:dyDescent="0.25">
      <c r="A60" s="54" t="s">
        <v>67</v>
      </c>
      <c r="B60" s="55">
        <v>2168</v>
      </c>
      <c r="C60" s="55">
        <v>5158</v>
      </c>
      <c r="D60" s="56">
        <v>5.5345639851607585E-2</v>
      </c>
      <c r="E60" s="55">
        <v>1882</v>
      </c>
      <c r="F60" s="55">
        <v>4641</v>
      </c>
      <c r="G60" s="56">
        <v>5.5090473728218424E-2</v>
      </c>
      <c r="H60" s="57">
        <v>115.19659936238045</v>
      </c>
      <c r="I60" s="57">
        <v>111.13984055160526</v>
      </c>
    </row>
    <row r="61" spans="1:12" ht="15" x14ac:dyDescent="0.25">
      <c r="A61" s="50" t="s">
        <v>93</v>
      </c>
      <c r="B61" s="51">
        <v>1232</v>
      </c>
      <c r="C61" s="51">
        <v>4739</v>
      </c>
      <c r="D61" s="52">
        <v>5.0849745493751139E-2</v>
      </c>
      <c r="E61" s="51">
        <v>1454</v>
      </c>
      <c r="F61" s="51">
        <v>5364</v>
      </c>
      <c r="G61" s="52">
        <v>6.3672764722724345E-2</v>
      </c>
      <c r="H61" s="53">
        <v>84.731774415405781</v>
      </c>
      <c r="I61" s="53">
        <v>88.348247576435497</v>
      </c>
    </row>
    <row r="62" spans="1:12" ht="15" x14ac:dyDescent="0.25">
      <c r="A62" s="54" t="s">
        <v>75</v>
      </c>
      <c r="B62" s="55">
        <v>2279</v>
      </c>
      <c r="C62" s="55">
        <v>3825</v>
      </c>
      <c r="D62" s="56">
        <v>4.1042472359906747E-2</v>
      </c>
      <c r="E62" s="55">
        <v>1552</v>
      </c>
      <c r="F62" s="55">
        <v>2706</v>
      </c>
      <c r="G62" s="56">
        <v>3.2121271688980622E-2</v>
      </c>
      <c r="H62" s="57">
        <v>146.84278350515461</v>
      </c>
      <c r="I62" s="57">
        <v>141.35254988913525</v>
      </c>
    </row>
    <row r="63" spans="1:12" ht="15" x14ac:dyDescent="0.25">
      <c r="A63" s="50" t="s">
        <v>60</v>
      </c>
      <c r="B63" s="51">
        <v>945</v>
      </c>
      <c r="C63" s="51">
        <v>3728</v>
      </c>
      <c r="D63" s="52">
        <v>4.0001656720975783E-2</v>
      </c>
      <c r="E63" s="51">
        <v>704</v>
      </c>
      <c r="F63" s="51">
        <v>2925</v>
      </c>
      <c r="G63" s="52">
        <v>3.472088680349901E-2</v>
      </c>
      <c r="H63" s="53">
        <v>134.23295454545453</v>
      </c>
      <c r="I63" s="53">
        <v>127.45299145299145</v>
      </c>
    </row>
    <row r="64" spans="1:12" ht="15" x14ac:dyDescent="0.25">
      <c r="A64" s="54" t="s">
        <v>107</v>
      </c>
      <c r="B64" s="55">
        <v>960</v>
      </c>
      <c r="C64" s="55">
        <v>3154</v>
      </c>
      <c r="D64" s="56">
        <v>3.3842603352456445E-2</v>
      </c>
      <c r="E64" s="55">
        <v>962</v>
      </c>
      <c r="F64" s="55">
        <v>2962</v>
      </c>
      <c r="G64" s="56">
        <v>3.5160091183577463E-2</v>
      </c>
      <c r="H64" s="57">
        <v>99.792099792099805</v>
      </c>
      <c r="I64" s="57">
        <v>106.48210668467253</v>
      </c>
    </row>
    <row r="65" spans="1:9" ht="15" x14ac:dyDescent="0.25">
      <c r="A65" s="50" t="s">
        <v>84</v>
      </c>
      <c r="B65" s="51">
        <v>1251</v>
      </c>
      <c r="C65" s="51">
        <v>2289</v>
      </c>
      <c r="D65" s="52">
        <v>2.4561103067144197E-2</v>
      </c>
      <c r="E65" s="51">
        <v>585</v>
      </c>
      <c r="F65" s="51">
        <v>2638</v>
      </c>
      <c r="G65" s="52">
        <v>3.131408526072834E-2</v>
      </c>
      <c r="H65" s="53">
        <v>213.84615384615384</v>
      </c>
      <c r="I65" s="53">
        <v>86.770280515542069</v>
      </c>
    </row>
    <row r="66" spans="1:9" ht="15" x14ac:dyDescent="0.25">
      <c r="A66" s="54" t="s">
        <v>127</v>
      </c>
      <c r="B66" s="55">
        <v>769</v>
      </c>
      <c r="C66" s="55">
        <v>1751</v>
      </c>
      <c r="D66" s="56">
        <v>1.878833179142398E-2</v>
      </c>
      <c r="E66" s="55">
        <v>659</v>
      </c>
      <c r="F66" s="55">
        <v>1469</v>
      </c>
      <c r="G66" s="56">
        <v>1.7437600927979503E-2</v>
      </c>
      <c r="H66" s="57">
        <v>116.69195751138088</v>
      </c>
      <c r="I66" s="57">
        <v>119.19673247106874</v>
      </c>
    </row>
    <row r="67" spans="1:9" ht="15" x14ac:dyDescent="0.25">
      <c r="A67" s="50" t="s">
        <v>89</v>
      </c>
      <c r="B67" s="51">
        <v>346</v>
      </c>
      <c r="C67" s="51">
        <v>1695</v>
      </c>
      <c r="D67" s="52">
        <v>1.8187448535958679E-2</v>
      </c>
      <c r="E67" s="51">
        <v>137</v>
      </c>
      <c r="F67" s="51">
        <v>320</v>
      </c>
      <c r="G67" s="52">
        <v>3.7985243682460458E-3</v>
      </c>
      <c r="H67" s="53">
        <v>252.55474452554742</v>
      </c>
      <c r="I67" s="53">
        <v>529.6875</v>
      </c>
    </row>
    <row r="68" spans="1:9" ht="15" x14ac:dyDescent="0.25">
      <c r="A68" s="54" t="s">
        <v>64</v>
      </c>
      <c r="B68" s="55">
        <v>462</v>
      </c>
      <c r="C68" s="55">
        <v>1659</v>
      </c>
      <c r="D68" s="56">
        <v>1.7801166443159554E-2</v>
      </c>
      <c r="E68" s="55">
        <v>387</v>
      </c>
      <c r="F68" s="55">
        <v>1484</v>
      </c>
      <c r="G68" s="56">
        <v>1.7615656757741037E-2</v>
      </c>
      <c r="H68" s="57">
        <v>119.37984496124029</v>
      </c>
      <c r="I68" s="57">
        <v>111.79245283018868</v>
      </c>
    </row>
    <row r="69" spans="1:9" ht="15" x14ac:dyDescent="0.25">
      <c r="A69" s="50" t="s">
        <v>110</v>
      </c>
      <c r="B69" s="51">
        <v>543</v>
      </c>
      <c r="C69" s="51">
        <v>1504</v>
      </c>
      <c r="D69" s="52">
        <v>1.6138007432496666E-2</v>
      </c>
      <c r="E69" s="51">
        <v>357</v>
      </c>
      <c r="F69" s="51">
        <v>1493</v>
      </c>
      <c r="G69" s="52">
        <v>1.7722490255597956E-2</v>
      </c>
      <c r="H69" s="53">
        <v>152.10084033613444</v>
      </c>
      <c r="I69" s="53">
        <v>100.73677160080375</v>
      </c>
    </row>
    <row r="70" spans="1:9" ht="15" x14ac:dyDescent="0.25">
      <c r="A70" s="54" t="s">
        <v>97</v>
      </c>
      <c r="B70" s="55">
        <v>441</v>
      </c>
      <c r="C70" s="55">
        <v>1429</v>
      </c>
      <c r="D70" s="56">
        <v>1.5333253072498495E-2</v>
      </c>
      <c r="E70" s="55">
        <v>317</v>
      </c>
      <c r="F70" s="55">
        <v>958</v>
      </c>
      <c r="G70" s="56">
        <v>1.1371832327436599E-2</v>
      </c>
      <c r="H70" s="57">
        <v>139.11671924290221</v>
      </c>
      <c r="I70" s="57">
        <v>149.16492693110649</v>
      </c>
    </row>
    <row r="71" spans="1:9" ht="15" x14ac:dyDescent="0.25">
      <c r="A71" s="50" t="s">
        <v>98</v>
      </c>
      <c r="B71" s="51">
        <v>448</v>
      </c>
      <c r="C71" s="51">
        <v>1226</v>
      </c>
      <c r="D71" s="52">
        <v>1.3155051271436779E-2</v>
      </c>
      <c r="E71" s="51">
        <v>395</v>
      </c>
      <c r="F71" s="51">
        <v>1190</v>
      </c>
      <c r="G71" s="52">
        <v>1.4125762494414981E-2</v>
      </c>
      <c r="H71" s="53">
        <v>113.41772151898735</v>
      </c>
      <c r="I71" s="53">
        <v>103.0252100840336</v>
      </c>
    </row>
    <row r="72" spans="1:9" ht="15" x14ac:dyDescent="0.25">
      <c r="A72" s="54" t="s">
        <v>85</v>
      </c>
      <c r="B72" s="55">
        <v>310</v>
      </c>
      <c r="C72" s="55">
        <v>1021</v>
      </c>
      <c r="D72" s="56">
        <v>1.0955389354108443E-2</v>
      </c>
      <c r="E72" s="55">
        <v>285</v>
      </c>
      <c r="F72" s="55">
        <v>894</v>
      </c>
      <c r="G72" s="56">
        <v>1.061212745378739E-2</v>
      </c>
      <c r="H72" s="57">
        <v>108.77192982456141</v>
      </c>
      <c r="I72" s="57">
        <v>114.20581655480984</v>
      </c>
    </row>
    <row r="73" spans="1:9" ht="15" x14ac:dyDescent="0.25">
      <c r="A73" s="50" t="s">
        <v>124</v>
      </c>
      <c r="B73" s="51">
        <v>293</v>
      </c>
      <c r="C73" s="51">
        <v>830</v>
      </c>
      <c r="D73" s="52">
        <v>8.9059482506464328E-3</v>
      </c>
      <c r="E73" s="51">
        <v>234</v>
      </c>
      <c r="F73" s="51">
        <v>635</v>
      </c>
      <c r="G73" s="52">
        <v>7.5376967932382468E-3</v>
      </c>
      <c r="H73" s="53">
        <v>125.21367521367522</v>
      </c>
      <c r="I73" s="53">
        <v>130.70866141732282</v>
      </c>
    </row>
    <row r="74" spans="1:9" ht="15" x14ac:dyDescent="0.25">
      <c r="A74" s="54" t="s">
        <v>109</v>
      </c>
      <c r="B74" s="55">
        <v>255</v>
      </c>
      <c r="C74" s="55">
        <v>737</v>
      </c>
      <c r="D74" s="56">
        <v>7.9080528442487009E-3</v>
      </c>
      <c r="E74" s="55">
        <v>192</v>
      </c>
      <c r="F74" s="55">
        <v>500</v>
      </c>
      <c r="G74" s="56">
        <v>5.9351943253844464E-3</v>
      </c>
      <c r="H74" s="57">
        <v>132.8125</v>
      </c>
      <c r="I74" s="57">
        <v>147.4</v>
      </c>
    </row>
    <row r="75" spans="1:9" ht="15" x14ac:dyDescent="0.25">
      <c r="A75" s="50" t="s">
        <v>81</v>
      </c>
      <c r="B75" s="51">
        <v>206</v>
      </c>
      <c r="C75" s="51">
        <v>664</v>
      </c>
      <c r="D75" s="52">
        <v>7.1247586005171466E-3</v>
      </c>
      <c r="E75" s="51">
        <v>185</v>
      </c>
      <c r="F75" s="51">
        <v>557</v>
      </c>
      <c r="G75" s="52">
        <v>6.6118064784782731E-3</v>
      </c>
      <c r="H75" s="53">
        <v>111.35135135135134</v>
      </c>
      <c r="I75" s="53">
        <v>119.21005385996408</v>
      </c>
    </row>
    <row r="76" spans="1:9" ht="15" x14ac:dyDescent="0.25">
      <c r="A76" s="54" t="s">
        <v>104</v>
      </c>
      <c r="B76" s="55">
        <v>193</v>
      </c>
      <c r="C76" s="55">
        <v>453</v>
      </c>
      <c r="D76" s="56">
        <v>4.8607163343889568E-3</v>
      </c>
      <c r="E76" s="55">
        <v>138</v>
      </c>
      <c r="F76" s="55">
        <v>294</v>
      </c>
      <c r="G76" s="56">
        <v>3.489894263326054E-3</v>
      </c>
      <c r="H76" s="57">
        <v>139.85507246376812</v>
      </c>
      <c r="I76" s="57">
        <v>154.08163265306123</v>
      </c>
    </row>
    <row r="77" spans="1:9" ht="15" x14ac:dyDescent="0.25">
      <c r="A77" s="50" t="s">
        <v>91</v>
      </c>
      <c r="B77" s="51">
        <v>152</v>
      </c>
      <c r="C77" s="51">
        <v>444</v>
      </c>
      <c r="D77" s="52">
        <v>4.7641458111891757E-3</v>
      </c>
      <c r="E77" s="51">
        <v>148</v>
      </c>
      <c r="F77" s="51">
        <v>486</v>
      </c>
      <c r="G77" s="52">
        <v>5.7690088842736811E-3</v>
      </c>
      <c r="H77" s="53">
        <v>102.70270270270269</v>
      </c>
      <c r="I77" s="53">
        <v>91.358024691358025</v>
      </c>
    </row>
    <row r="78" spans="1:9" ht="15" x14ac:dyDescent="0.25">
      <c r="A78" s="54" t="s">
        <v>95</v>
      </c>
      <c r="B78" s="55">
        <v>41</v>
      </c>
      <c r="C78" s="55">
        <v>81</v>
      </c>
      <c r="D78" s="56">
        <v>8.6913470879802529E-4</v>
      </c>
      <c r="E78" s="55">
        <v>26</v>
      </c>
      <c r="F78" s="55">
        <v>59</v>
      </c>
      <c r="G78" s="56">
        <v>7.003529303953646E-4</v>
      </c>
      <c r="H78" s="57">
        <v>157.69230769230768</v>
      </c>
      <c r="I78" s="57">
        <v>137.28813559322032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36</v>
      </c>
      <c r="B80" s="63">
        <v>2398566</v>
      </c>
      <c r="C80" s="63">
        <v>7725745</v>
      </c>
      <c r="D80" s="64">
        <v>82.897692973120982</v>
      </c>
      <c r="E80" s="63">
        <v>2090125</v>
      </c>
      <c r="F80" s="63">
        <v>7016345</v>
      </c>
      <c r="G80" s="64">
        <v>83.286742057879067</v>
      </c>
      <c r="H80" s="65">
        <v>114.75705998445069</v>
      </c>
      <c r="I80" s="65">
        <v>110.11067728283031</v>
      </c>
    </row>
    <row r="81" spans="1:9" ht="15" x14ac:dyDescent="0.25">
      <c r="A81" s="66" t="s">
        <v>37</v>
      </c>
      <c r="B81" s="67">
        <v>620410</v>
      </c>
      <c r="C81" s="67">
        <v>1593869</v>
      </c>
      <c r="D81" s="68">
        <v>17.102307026879011</v>
      </c>
      <c r="E81" s="67">
        <v>553346</v>
      </c>
      <c r="F81" s="67">
        <v>1407979</v>
      </c>
      <c r="G81" s="68">
        <v>16.713257942120936</v>
      </c>
      <c r="H81" s="69">
        <v>112.11972256056788</v>
      </c>
      <c r="I81" s="69">
        <v>113.20261168667997</v>
      </c>
    </row>
    <row r="82" spans="1:9" ht="15" x14ac:dyDescent="0.25">
      <c r="A82" s="70" t="s">
        <v>0</v>
      </c>
      <c r="B82" s="71">
        <v>3018976</v>
      </c>
      <c r="C82" s="71">
        <v>9319614</v>
      </c>
      <c r="D82" s="72">
        <v>100</v>
      </c>
      <c r="E82" s="71">
        <v>2643471</v>
      </c>
      <c r="F82" s="71">
        <v>8424324</v>
      </c>
      <c r="G82" s="72">
        <v>100</v>
      </c>
      <c r="H82" s="73">
        <v>114.20499789859619</v>
      </c>
      <c r="I82" s="73">
        <v>110.62744025514688</v>
      </c>
    </row>
    <row r="83" spans="1:9" ht="13.5" thickBot="1" x14ac:dyDescent="0.25"/>
    <row r="84" spans="1:9" ht="15.75" thickBot="1" x14ac:dyDescent="0.3">
      <c r="A84" s="88" t="s">
        <v>130</v>
      </c>
      <c r="B84" s="89"/>
      <c r="C84" s="89"/>
      <c r="D84" s="89"/>
      <c r="E84" s="89"/>
      <c r="F84" s="89"/>
      <c r="G84" s="89"/>
      <c r="H84" s="89"/>
      <c r="I84" s="90"/>
    </row>
  </sheetData>
  <sortState xmlns:xlrd2="http://schemas.microsoft.com/office/spreadsheetml/2017/richdata2" ref="A5:I78">
    <sortCondition descending="1" ref="D5:D78"/>
  </sortState>
  <mergeCells count="5">
    <mergeCell ref="A1:I1"/>
    <mergeCell ref="B3:D3"/>
    <mergeCell ref="E3:G3"/>
    <mergeCell ref="H3:I3"/>
    <mergeCell ref="A84:I84"/>
  </mergeCells>
  <pageMargins left="0.70866141732283472" right="0.70866141732283472" top="0.74803149606299213" bottom="0.74803149606299213" header="0.31496062992125984" footer="0.31496062992125984"/>
  <pageSetup scale="52" orientation="portrait" r:id="rId1"/>
  <headerFooter>
    <oddFooter>&amp;CHRVATSKA TURISTIČKA ZAJEDNICA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4"/>
  <sheetViews>
    <sheetView zoomScaleNormal="100" workbookViewId="0">
      <selection activeCell="K2" sqref="K2"/>
    </sheetView>
  </sheetViews>
  <sheetFormatPr defaultRowHeight="12.75" x14ac:dyDescent="0.2"/>
  <cols>
    <col min="1" max="1" width="33.140625" style="12" customWidth="1"/>
    <col min="2" max="2" width="12.7109375" style="12" customWidth="1"/>
    <col min="3" max="3" width="14.28515625" style="12" customWidth="1"/>
    <col min="4" max="4" width="11.140625" style="12" customWidth="1"/>
    <col min="5" max="5" width="12.7109375" style="12" customWidth="1"/>
    <col min="6" max="6" width="14.28515625" style="12" customWidth="1"/>
    <col min="7" max="7" width="11.140625" style="12" customWidth="1"/>
    <col min="8" max="8" width="9.28515625" style="12" customWidth="1"/>
    <col min="9" max="9" width="11.140625" style="12" customWidth="1"/>
    <col min="10" max="16384" width="9.140625" style="12"/>
  </cols>
  <sheetData>
    <row r="1" spans="1:11" ht="15.75" thickBot="1" x14ac:dyDescent="0.3">
      <c r="A1" s="82" t="s">
        <v>144</v>
      </c>
      <c r="B1" s="83"/>
      <c r="C1" s="83"/>
      <c r="D1" s="83"/>
      <c r="E1" s="83"/>
      <c r="F1" s="83"/>
      <c r="G1" s="83"/>
      <c r="H1" s="83"/>
      <c r="I1" s="84"/>
    </row>
    <row r="3" spans="1:11" ht="15" x14ac:dyDescent="0.2">
      <c r="A3" s="74"/>
      <c r="B3" s="85" t="s">
        <v>145</v>
      </c>
      <c r="C3" s="85"/>
      <c r="D3" s="85"/>
      <c r="E3" s="86" t="s">
        <v>146</v>
      </c>
      <c r="F3" s="86"/>
      <c r="G3" s="86"/>
      <c r="H3" s="87" t="s">
        <v>38</v>
      </c>
      <c r="I3" s="87"/>
    </row>
    <row r="4" spans="1:11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74" t="s">
        <v>33</v>
      </c>
      <c r="F4" s="74" t="s">
        <v>34</v>
      </c>
      <c r="G4" s="48" t="s">
        <v>35</v>
      </c>
      <c r="H4" s="75" t="s">
        <v>33</v>
      </c>
      <c r="I4" s="75" t="s">
        <v>34</v>
      </c>
    </row>
    <row r="5" spans="1:11" ht="15" x14ac:dyDescent="0.25">
      <c r="A5" s="50" t="s">
        <v>55</v>
      </c>
      <c r="B5" s="51">
        <v>8555</v>
      </c>
      <c r="C5" s="51">
        <v>14282</v>
      </c>
      <c r="D5" s="52">
        <v>0.15324669025991849</v>
      </c>
      <c r="E5" s="51">
        <v>9681</v>
      </c>
      <c r="F5" s="51">
        <v>16786</v>
      </c>
      <c r="G5" s="52">
        <v>0.1992563438918066</v>
      </c>
      <c r="H5" s="53">
        <v>88.368970147712005</v>
      </c>
      <c r="I5" s="53">
        <v>85.082807101155723</v>
      </c>
      <c r="K5" s="12" t="s">
        <v>129</v>
      </c>
    </row>
    <row r="6" spans="1:11" ht="15" x14ac:dyDescent="0.25">
      <c r="A6" s="54" t="s">
        <v>56</v>
      </c>
      <c r="B6" s="55">
        <v>7847</v>
      </c>
      <c r="C6" s="55">
        <v>17012</v>
      </c>
      <c r="D6" s="56">
        <v>0.18253974896385192</v>
      </c>
      <c r="E6" s="55">
        <v>5245</v>
      </c>
      <c r="F6" s="55">
        <v>11454</v>
      </c>
      <c r="G6" s="56">
        <v>0.13596343160590688</v>
      </c>
      <c r="H6" s="57">
        <v>149.60915157292661</v>
      </c>
      <c r="I6" s="57">
        <v>148.52453291426576</v>
      </c>
    </row>
    <row r="7" spans="1:11" ht="15" x14ac:dyDescent="0.25">
      <c r="A7" s="50" t="s">
        <v>57</v>
      </c>
      <c r="B7" s="51">
        <v>22862</v>
      </c>
      <c r="C7" s="51">
        <v>58751</v>
      </c>
      <c r="D7" s="52">
        <v>0.6304016453900344</v>
      </c>
      <c r="E7" s="51">
        <v>17692</v>
      </c>
      <c r="F7" s="51">
        <v>46965</v>
      </c>
      <c r="G7" s="52">
        <v>0.55749280298336101</v>
      </c>
      <c r="H7" s="53">
        <v>129.22224734343206</v>
      </c>
      <c r="I7" s="53">
        <v>125.09528372192058</v>
      </c>
    </row>
    <row r="8" spans="1:11" ht="15" x14ac:dyDescent="0.25">
      <c r="A8" s="54" t="s">
        <v>58</v>
      </c>
      <c r="B8" s="55">
        <v>254742</v>
      </c>
      <c r="C8" s="55">
        <v>951253</v>
      </c>
      <c r="D8" s="56">
        <v>10.206999989484542</v>
      </c>
      <c r="E8" s="55">
        <v>256332</v>
      </c>
      <c r="F8" s="55">
        <v>933602</v>
      </c>
      <c r="G8" s="56">
        <v>11.08221858513514</v>
      </c>
      <c r="H8" s="57">
        <v>99.379710687701888</v>
      </c>
      <c r="I8" s="57">
        <v>101.89063433882961</v>
      </c>
    </row>
    <row r="9" spans="1:11" ht="15" x14ac:dyDescent="0.25">
      <c r="A9" s="50" t="s">
        <v>59</v>
      </c>
      <c r="B9" s="51">
        <v>29125</v>
      </c>
      <c r="C9" s="51">
        <v>92392</v>
      </c>
      <c r="D9" s="52">
        <v>0.99137153105268094</v>
      </c>
      <c r="E9" s="51">
        <v>26853</v>
      </c>
      <c r="F9" s="51">
        <v>78548</v>
      </c>
      <c r="G9" s="52">
        <v>0.93239528774059499</v>
      </c>
      <c r="H9" s="53">
        <v>108.46087960376866</v>
      </c>
      <c r="I9" s="53">
        <v>117.62489178591436</v>
      </c>
    </row>
    <row r="10" spans="1:11" ht="15" x14ac:dyDescent="0.25">
      <c r="A10" s="54" t="s">
        <v>60</v>
      </c>
      <c r="B10" s="55">
        <v>945</v>
      </c>
      <c r="C10" s="55">
        <v>3728</v>
      </c>
      <c r="D10" s="56">
        <v>4.0001656720975783E-2</v>
      </c>
      <c r="E10" s="55">
        <v>704</v>
      </c>
      <c r="F10" s="55">
        <v>2925</v>
      </c>
      <c r="G10" s="56">
        <v>3.472088680349901E-2</v>
      </c>
      <c r="H10" s="57">
        <v>134.23295454545453</v>
      </c>
      <c r="I10" s="57">
        <v>127.45299145299145</v>
      </c>
    </row>
    <row r="11" spans="1:11" ht="15" x14ac:dyDescent="0.25">
      <c r="A11" s="50" t="s">
        <v>61</v>
      </c>
      <c r="B11" s="51">
        <v>78831</v>
      </c>
      <c r="C11" s="51">
        <v>337324</v>
      </c>
      <c r="D11" s="52">
        <v>3.6195061297603095</v>
      </c>
      <c r="E11" s="51">
        <v>70700</v>
      </c>
      <c r="F11" s="51">
        <v>275105</v>
      </c>
      <c r="G11" s="52">
        <v>3.2656032697697763</v>
      </c>
      <c r="H11" s="53">
        <v>111.50070721357849</v>
      </c>
      <c r="I11" s="53">
        <v>122.6164555351593</v>
      </c>
    </row>
    <row r="12" spans="1:11" ht="15" x14ac:dyDescent="0.25">
      <c r="A12" s="54" t="s">
        <v>62</v>
      </c>
      <c r="B12" s="55">
        <v>11205</v>
      </c>
      <c r="C12" s="55">
        <v>25185</v>
      </c>
      <c r="D12" s="56">
        <v>0.27023651408738603</v>
      </c>
      <c r="E12" s="55">
        <v>9014</v>
      </c>
      <c r="F12" s="55">
        <v>20368</v>
      </c>
      <c r="G12" s="56">
        <v>0.24177607603886081</v>
      </c>
      <c r="H12" s="57">
        <v>124.30663412469491</v>
      </c>
      <c r="I12" s="57">
        <v>123.64984289080911</v>
      </c>
    </row>
    <row r="13" spans="1:11" ht="15" x14ac:dyDescent="0.25">
      <c r="A13" s="50" t="s">
        <v>63</v>
      </c>
      <c r="B13" s="51">
        <v>24751</v>
      </c>
      <c r="C13" s="51">
        <v>42716</v>
      </c>
      <c r="D13" s="52">
        <v>0.45834516322242524</v>
      </c>
      <c r="E13" s="51">
        <v>24134</v>
      </c>
      <c r="F13" s="51">
        <v>39950</v>
      </c>
      <c r="G13" s="52">
        <v>0.47422202659821722</v>
      </c>
      <c r="H13" s="53">
        <v>102.55655921107152</v>
      </c>
      <c r="I13" s="53">
        <v>106.92365456821027</v>
      </c>
    </row>
    <row r="14" spans="1:11" ht="15" x14ac:dyDescent="0.25">
      <c r="A14" s="54" t="s">
        <v>64</v>
      </c>
      <c r="B14" s="55">
        <v>462</v>
      </c>
      <c r="C14" s="55">
        <v>1659</v>
      </c>
      <c r="D14" s="56">
        <v>1.7801166443159554E-2</v>
      </c>
      <c r="E14" s="55">
        <v>387</v>
      </c>
      <c r="F14" s="55">
        <v>1484</v>
      </c>
      <c r="G14" s="56">
        <v>1.7615656757741037E-2</v>
      </c>
      <c r="H14" s="57">
        <v>119.37984496124029</v>
      </c>
      <c r="I14" s="57">
        <v>111.79245283018868</v>
      </c>
    </row>
    <row r="15" spans="1:11" ht="15" x14ac:dyDescent="0.25">
      <c r="A15" s="50" t="s">
        <v>65</v>
      </c>
      <c r="B15" s="51">
        <v>7733</v>
      </c>
      <c r="C15" s="51">
        <v>17454</v>
      </c>
      <c r="D15" s="52">
        <v>0.1872824346587745</v>
      </c>
      <c r="E15" s="51">
        <v>7271</v>
      </c>
      <c r="F15" s="51">
        <v>17007</v>
      </c>
      <c r="G15" s="52">
        <v>0.20187969978362658</v>
      </c>
      <c r="H15" s="53">
        <v>106.35400907715582</v>
      </c>
      <c r="I15" s="53">
        <v>102.62832951137766</v>
      </c>
    </row>
    <row r="16" spans="1:11" ht="15" x14ac:dyDescent="0.25">
      <c r="A16" s="54" t="s">
        <v>66</v>
      </c>
      <c r="B16" s="55">
        <v>28472</v>
      </c>
      <c r="C16" s="55">
        <v>122272</v>
      </c>
      <c r="D16" s="56">
        <v>1.3119856680759525</v>
      </c>
      <c r="E16" s="55">
        <v>25552</v>
      </c>
      <c r="F16" s="55">
        <v>109581</v>
      </c>
      <c r="G16" s="56">
        <v>1.3007690587399061</v>
      </c>
      <c r="H16" s="57">
        <v>111.42767689417659</v>
      </c>
      <c r="I16" s="57">
        <v>111.58138728429199</v>
      </c>
    </row>
    <row r="17" spans="1:9" ht="15" x14ac:dyDescent="0.25">
      <c r="A17" s="50" t="s">
        <v>67</v>
      </c>
      <c r="B17" s="51">
        <v>2168</v>
      </c>
      <c r="C17" s="51">
        <v>5158</v>
      </c>
      <c r="D17" s="52">
        <v>5.5345639851607585E-2</v>
      </c>
      <c r="E17" s="51">
        <v>1882</v>
      </c>
      <c r="F17" s="51">
        <v>4641</v>
      </c>
      <c r="G17" s="52">
        <v>5.5090473728218424E-2</v>
      </c>
      <c r="H17" s="53">
        <v>115.19659936238045</v>
      </c>
      <c r="I17" s="53">
        <v>111.13984055160526</v>
      </c>
    </row>
    <row r="18" spans="1:9" ht="15" x14ac:dyDescent="0.25">
      <c r="A18" s="54" t="s">
        <v>68</v>
      </c>
      <c r="B18" s="55">
        <v>8114</v>
      </c>
      <c r="C18" s="55">
        <v>31035</v>
      </c>
      <c r="D18" s="56">
        <v>0.33300735416724342</v>
      </c>
      <c r="E18" s="55">
        <v>6472</v>
      </c>
      <c r="F18" s="55">
        <v>24952</v>
      </c>
      <c r="G18" s="56">
        <v>0.29618993761398543</v>
      </c>
      <c r="H18" s="57">
        <v>125.37082818294189</v>
      </c>
      <c r="I18" s="57">
        <v>124.37880731003528</v>
      </c>
    </row>
    <row r="19" spans="1:9" ht="15" x14ac:dyDescent="0.25">
      <c r="A19" s="50" t="s">
        <v>69</v>
      </c>
      <c r="B19" s="51">
        <v>2782</v>
      </c>
      <c r="C19" s="51">
        <v>10716</v>
      </c>
      <c r="D19" s="52">
        <v>0.11498330295653875</v>
      </c>
      <c r="E19" s="51">
        <v>1864</v>
      </c>
      <c r="F19" s="51">
        <v>7797</v>
      </c>
      <c r="G19" s="52">
        <v>9.2553420310045056E-2</v>
      </c>
      <c r="H19" s="53">
        <v>149.24892703862659</v>
      </c>
      <c r="I19" s="53">
        <v>137.43747595228933</v>
      </c>
    </row>
    <row r="20" spans="1:9" ht="15" x14ac:dyDescent="0.25">
      <c r="A20" s="54" t="s">
        <v>70</v>
      </c>
      <c r="B20" s="55">
        <v>23249</v>
      </c>
      <c r="C20" s="55">
        <v>104255</v>
      </c>
      <c r="D20" s="56">
        <v>1.118662210688125</v>
      </c>
      <c r="E20" s="55">
        <v>17026</v>
      </c>
      <c r="F20" s="55">
        <v>77440</v>
      </c>
      <c r="G20" s="56">
        <v>0.91924289711554308</v>
      </c>
      <c r="H20" s="57">
        <v>136.54998237988957</v>
      </c>
      <c r="I20" s="57">
        <v>134.62680785123965</v>
      </c>
    </row>
    <row r="21" spans="1:9" ht="15" x14ac:dyDescent="0.25">
      <c r="A21" s="50" t="s">
        <v>71</v>
      </c>
      <c r="B21" s="51">
        <v>90181</v>
      </c>
      <c r="C21" s="51">
        <v>282343</v>
      </c>
      <c r="D21" s="52">
        <v>3.0295568035328504</v>
      </c>
      <c r="E21" s="51">
        <v>79563</v>
      </c>
      <c r="F21" s="51">
        <v>255196</v>
      </c>
      <c r="G21" s="52">
        <v>3.0292757021216183</v>
      </c>
      <c r="H21" s="53">
        <v>113.34539924336688</v>
      </c>
      <c r="I21" s="53">
        <v>110.6377059201555</v>
      </c>
    </row>
    <row r="22" spans="1:9" ht="15" x14ac:dyDescent="0.25">
      <c r="A22" s="54" t="s">
        <v>72</v>
      </c>
      <c r="B22" s="55">
        <v>8790</v>
      </c>
      <c r="C22" s="55">
        <v>17462</v>
      </c>
      <c r="D22" s="56">
        <v>0.18736827512384097</v>
      </c>
      <c r="E22" s="55">
        <v>7536</v>
      </c>
      <c r="F22" s="55">
        <v>17514</v>
      </c>
      <c r="G22" s="56">
        <v>0.20789798682956639</v>
      </c>
      <c r="H22" s="57">
        <v>116.64012738853503</v>
      </c>
      <c r="I22" s="57">
        <v>99.703094667123452</v>
      </c>
    </row>
    <row r="23" spans="1:9" ht="15" x14ac:dyDescent="0.25">
      <c r="A23" s="50" t="s">
        <v>73</v>
      </c>
      <c r="B23" s="51">
        <v>10115</v>
      </c>
      <c r="C23" s="51">
        <v>12878</v>
      </c>
      <c r="D23" s="52">
        <v>0.13818168864075273</v>
      </c>
      <c r="E23" s="51">
        <v>5218</v>
      </c>
      <c r="F23" s="51">
        <v>7297</v>
      </c>
      <c r="G23" s="52">
        <v>8.661822598466061E-2</v>
      </c>
      <c r="H23" s="53">
        <v>193.84821770793408</v>
      </c>
      <c r="I23" s="53">
        <v>176.48348636425928</v>
      </c>
    </row>
    <row r="24" spans="1:9" ht="15" x14ac:dyDescent="0.25">
      <c r="A24" s="54" t="s">
        <v>74</v>
      </c>
      <c r="B24" s="55">
        <v>15733</v>
      </c>
      <c r="C24" s="55">
        <v>35861</v>
      </c>
      <c r="D24" s="56">
        <v>0.38479061471859244</v>
      </c>
      <c r="E24" s="55">
        <v>8432</v>
      </c>
      <c r="F24" s="55">
        <v>19624</v>
      </c>
      <c r="G24" s="56">
        <v>0.23294450688268875</v>
      </c>
      <c r="H24" s="57">
        <v>186.58681214421253</v>
      </c>
      <c r="I24" s="57">
        <v>182.74052181002853</v>
      </c>
    </row>
    <row r="25" spans="1:9" ht="15" x14ac:dyDescent="0.25">
      <c r="A25" s="50" t="s">
        <v>75</v>
      </c>
      <c r="B25" s="51">
        <v>2279</v>
      </c>
      <c r="C25" s="51">
        <v>3825</v>
      </c>
      <c r="D25" s="52">
        <v>4.1042472359906747E-2</v>
      </c>
      <c r="E25" s="51">
        <v>1552</v>
      </c>
      <c r="F25" s="51">
        <v>2706</v>
      </c>
      <c r="G25" s="52">
        <v>3.2121271688980622E-2</v>
      </c>
      <c r="H25" s="53">
        <v>146.84278350515461</v>
      </c>
      <c r="I25" s="53">
        <v>141.35254988913525</v>
      </c>
    </row>
    <row r="26" spans="1:9" ht="15" x14ac:dyDescent="0.25">
      <c r="A26" s="54" t="s">
        <v>76</v>
      </c>
      <c r="B26" s="55">
        <v>10390</v>
      </c>
      <c r="C26" s="55">
        <v>41895</v>
      </c>
      <c r="D26" s="56">
        <v>0.44953578549497863</v>
      </c>
      <c r="E26" s="55">
        <v>8223</v>
      </c>
      <c r="F26" s="55">
        <v>33698</v>
      </c>
      <c r="G26" s="56">
        <v>0.40000835675361013</v>
      </c>
      <c r="H26" s="57">
        <v>126.35291256232519</v>
      </c>
      <c r="I26" s="57">
        <v>124.32488574989613</v>
      </c>
    </row>
    <row r="27" spans="1:9" ht="15" x14ac:dyDescent="0.25">
      <c r="A27" s="50" t="s">
        <v>77</v>
      </c>
      <c r="B27" s="51">
        <v>942</v>
      </c>
      <c r="C27" s="51">
        <v>5590</v>
      </c>
      <c r="D27" s="52">
        <v>5.9981024965197055E-2</v>
      </c>
      <c r="E27" s="51">
        <v>825</v>
      </c>
      <c r="F27" s="51">
        <v>2645</v>
      </c>
      <c r="G27" s="52">
        <v>3.1397177981283719E-2</v>
      </c>
      <c r="H27" s="53">
        <v>114.18181818181819</v>
      </c>
      <c r="I27" s="53">
        <v>211.3421550094518</v>
      </c>
    </row>
    <row r="28" spans="1:9" ht="15" x14ac:dyDescent="0.25">
      <c r="A28" s="54" t="s">
        <v>78</v>
      </c>
      <c r="B28" s="55">
        <v>158294</v>
      </c>
      <c r="C28" s="55">
        <v>377735</v>
      </c>
      <c r="D28" s="56">
        <v>4.0531185089854578</v>
      </c>
      <c r="E28" s="55">
        <v>134243</v>
      </c>
      <c r="F28" s="55">
        <v>320334</v>
      </c>
      <c r="G28" s="56">
        <v>3.8024890780554021</v>
      </c>
      <c r="H28" s="57">
        <v>117.91601796741729</v>
      </c>
      <c r="I28" s="57">
        <v>117.91910942953292</v>
      </c>
    </row>
    <row r="29" spans="1:9" ht="15" x14ac:dyDescent="0.25">
      <c r="A29" s="50" t="s">
        <v>79</v>
      </c>
      <c r="B29" s="51">
        <v>7443</v>
      </c>
      <c r="C29" s="51">
        <v>29890</v>
      </c>
      <c r="D29" s="52">
        <v>0.32072143760460464</v>
      </c>
      <c r="E29" s="51">
        <v>5783</v>
      </c>
      <c r="F29" s="51">
        <v>14603</v>
      </c>
      <c r="G29" s="52">
        <v>0.17334328546717814</v>
      </c>
      <c r="H29" s="53">
        <v>128.70482448556112</v>
      </c>
      <c r="I29" s="53">
        <v>204.683969047456</v>
      </c>
    </row>
    <row r="30" spans="1:9" ht="15" x14ac:dyDescent="0.25">
      <c r="A30" s="54" t="s">
        <v>80</v>
      </c>
      <c r="B30" s="55">
        <v>35820</v>
      </c>
      <c r="C30" s="55">
        <v>53588</v>
      </c>
      <c r="D30" s="56">
        <v>0.57500235524776022</v>
      </c>
      <c r="E30" s="55">
        <v>36281</v>
      </c>
      <c r="F30" s="55">
        <v>54716</v>
      </c>
      <c r="G30" s="56">
        <v>0.64950018541547072</v>
      </c>
      <c r="H30" s="57">
        <v>98.729362476227223</v>
      </c>
      <c r="I30" s="57">
        <v>97.938445792821113</v>
      </c>
    </row>
    <row r="31" spans="1:9" ht="15" x14ac:dyDescent="0.25">
      <c r="A31" s="50" t="s">
        <v>81</v>
      </c>
      <c r="B31" s="51">
        <v>206</v>
      </c>
      <c r="C31" s="51">
        <v>664</v>
      </c>
      <c r="D31" s="52">
        <v>7.1247586005171466E-3</v>
      </c>
      <c r="E31" s="51">
        <v>185</v>
      </c>
      <c r="F31" s="51">
        <v>557</v>
      </c>
      <c r="G31" s="52">
        <v>6.6118064784782731E-3</v>
      </c>
      <c r="H31" s="53">
        <v>111.35135135135134</v>
      </c>
      <c r="I31" s="53">
        <v>119.21005385996408</v>
      </c>
    </row>
    <row r="32" spans="1:9" ht="15" x14ac:dyDescent="0.25">
      <c r="A32" s="54" t="s">
        <v>82</v>
      </c>
      <c r="B32" s="55">
        <v>3353</v>
      </c>
      <c r="C32" s="55">
        <v>10939</v>
      </c>
      <c r="D32" s="56">
        <v>0.11737610592026666</v>
      </c>
      <c r="E32" s="55">
        <v>2160</v>
      </c>
      <c r="F32" s="55">
        <v>8495</v>
      </c>
      <c r="G32" s="56">
        <v>0.10083895158828175</v>
      </c>
      <c r="H32" s="57">
        <v>155.2314814814815</v>
      </c>
      <c r="I32" s="57">
        <v>128.76986462625072</v>
      </c>
    </row>
    <row r="33" spans="1:9" ht="15" x14ac:dyDescent="0.25">
      <c r="A33" s="50" t="s">
        <v>83</v>
      </c>
      <c r="B33" s="51">
        <v>23437</v>
      </c>
      <c r="C33" s="51">
        <v>64279</v>
      </c>
      <c r="D33" s="52">
        <v>0.68971740675096627</v>
      </c>
      <c r="E33" s="51">
        <v>19343</v>
      </c>
      <c r="F33" s="51">
        <v>49675</v>
      </c>
      <c r="G33" s="52">
        <v>0.58966155622694472</v>
      </c>
      <c r="H33" s="53">
        <v>121.16527942925089</v>
      </c>
      <c r="I33" s="53">
        <v>129.39909411172621</v>
      </c>
    </row>
    <row r="34" spans="1:9" ht="15" x14ac:dyDescent="0.25">
      <c r="A34" s="54" t="s">
        <v>84</v>
      </c>
      <c r="B34" s="55">
        <v>1251</v>
      </c>
      <c r="C34" s="55">
        <v>2289</v>
      </c>
      <c r="D34" s="56">
        <v>2.4561103067144197E-2</v>
      </c>
      <c r="E34" s="55">
        <v>585</v>
      </c>
      <c r="F34" s="55">
        <v>2638</v>
      </c>
      <c r="G34" s="56">
        <v>3.131408526072834E-2</v>
      </c>
      <c r="H34" s="57">
        <v>213.84615384615384</v>
      </c>
      <c r="I34" s="57">
        <v>86.770280515542069</v>
      </c>
    </row>
    <row r="35" spans="1:9" ht="15" x14ac:dyDescent="0.25">
      <c r="A35" s="50" t="s">
        <v>85</v>
      </c>
      <c r="B35" s="51">
        <v>310</v>
      </c>
      <c r="C35" s="51">
        <v>1021</v>
      </c>
      <c r="D35" s="52">
        <v>1.0955389354108443E-2</v>
      </c>
      <c r="E35" s="51">
        <v>285</v>
      </c>
      <c r="F35" s="51">
        <v>894</v>
      </c>
      <c r="G35" s="52">
        <v>1.061212745378739E-2</v>
      </c>
      <c r="H35" s="53">
        <v>108.77192982456141</v>
      </c>
      <c r="I35" s="53">
        <v>114.20581655480984</v>
      </c>
    </row>
    <row r="36" spans="1:9" ht="15" x14ac:dyDescent="0.25">
      <c r="A36" s="54" t="s">
        <v>86</v>
      </c>
      <c r="B36" s="55">
        <v>42227</v>
      </c>
      <c r="C36" s="55">
        <v>61077</v>
      </c>
      <c r="D36" s="56">
        <v>0.65535976060811096</v>
      </c>
      <c r="E36" s="55">
        <v>25496</v>
      </c>
      <c r="F36" s="55">
        <v>39209</v>
      </c>
      <c r="G36" s="56">
        <v>0.46542606860799751</v>
      </c>
      <c r="H36" s="57">
        <v>165.62205836209603</v>
      </c>
      <c r="I36" s="57">
        <v>155.77290928103241</v>
      </c>
    </row>
    <row r="37" spans="1:9" ht="15" x14ac:dyDescent="0.25">
      <c r="A37" s="50" t="s">
        <v>87</v>
      </c>
      <c r="B37" s="51">
        <v>170231</v>
      </c>
      <c r="C37" s="51">
        <v>192853</v>
      </c>
      <c r="D37" s="52">
        <v>2.0693239011830316</v>
      </c>
      <c r="E37" s="51">
        <v>135135</v>
      </c>
      <c r="F37" s="51">
        <v>160695</v>
      </c>
      <c r="G37" s="52">
        <v>1.9075121042353074</v>
      </c>
      <c r="H37" s="53">
        <v>125.97106597106598</v>
      </c>
      <c r="I37" s="53">
        <v>120.01182364105915</v>
      </c>
    </row>
    <row r="38" spans="1:9" ht="15" x14ac:dyDescent="0.25">
      <c r="A38" s="54" t="s">
        <v>88</v>
      </c>
      <c r="B38" s="55">
        <v>3830</v>
      </c>
      <c r="C38" s="55">
        <v>10165</v>
      </c>
      <c r="D38" s="56">
        <v>0.10907104092508552</v>
      </c>
      <c r="E38" s="55">
        <v>3254</v>
      </c>
      <c r="F38" s="55">
        <v>7474</v>
      </c>
      <c r="G38" s="56">
        <v>8.8719284775846702E-2</v>
      </c>
      <c r="H38" s="57">
        <v>117.70129071911492</v>
      </c>
      <c r="I38" s="57">
        <v>136.00481669788599</v>
      </c>
    </row>
    <row r="39" spans="1:9" ht="15" x14ac:dyDescent="0.25">
      <c r="A39" s="50" t="s">
        <v>89</v>
      </c>
      <c r="B39" s="51">
        <v>346</v>
      </c>
      <c r="C39" s="51">
        <v>1695</v>
      </c>
      <c r="D39" s="52">
        <v>1.8187448535958679E-2</v>
      </c>
      <c r="E39" s="51">
        <v>137</v>
      </c>
      <c r="F39" s="51">
        <v>320</v>
      </c>
      <c r="G39" s="52">
        <v>3.7985243682460458E-3</v>
      </c>
      <c r="H39" s="53">
        <v>252.55474452554742</v>
      </c>
      <c r="I39" s="53">
        <v>529.6875</v>
      </c>
    </row>
    <row r="40" spans="1:9" ht="15" x14ac:dyDescent="0.25">
      <c r="A40" s="54" t="s">
        <v>90</v>
      </c>
      <c r="B40" s="55">
        <v>2864</v>
      </c>
      <c r="C40" s="55">
        <v>10866</v>
      </c>
      <c r="D40" s="56">
        <v>0.1165928116765351</v>
      </c>
      <c r="E40" s="55">
        <v>2091</v>
      </c>
      <c r="F40" s="55">
        <v>7426</v>
      </c>
      <c r="G40" s="56">
        <v>8.8149506120609802E-2</v>
      </c>
      <c r="H40" s="57">
        <v>136.96795791487327</v>
      </c>
      <c r="I40" s="57">
        <v>146.32372744411529</v>
      </c>
    </row>
    <row r="41" spans="1:9" ht="15" x14ac:dyDescent="0.25">
      <c r="A41" s="50" t="s">
        <v>91</v>
      </c>
      <c r="B41" s="51">
        <v>152</v>
      </c>
      <c r="C41" s="51">
        <v>444</v>
      </c>
      <c r="D41" s="52">
        <v>4.7641458111891757E-3</v>
      </c>
      <c r="E41" s="51">
        <v>148</v>
      </c>
      <c r="F41" s="51">
        <v>486</v>
      </c>
      <c r="G41" s="52">
        <v>5.7690088842736811E-3</v>
      </c>
      <c r="H41" s="53">
        <v>102.70270270270269</v>
      </c>
      <c r="I41" s="53">
        <v>91.358024691358025</v>
      </c>
    </row>
    <row r="42" spans="1:9" ht="15" x14ac:dyDescent="0.25">
      <c r="A42" s="54" t="s">
        <v>92</v>
      </c>
      <c r="B42" s="55">
        <v>3871</v>
      </c>
      <c r="C42" s="55">
        <v>13628</v>
      </c>
      <c r="D42" s="56">
        <v>0.14622923224073442</v>
      </c>
      <c r="E42" s="55">
        <v>2757</v>
      </c>
      <c r="F42" s="55">
        <v>10252</v>
      </c>
      <c r="G42" s="56">
        <v>0.12169522444768269</v>
      </c>
      <c r="H42" s="57">
        <v>140.40623866521582</v>
      </c>
      <c r="I42" s="57">
        <v>132.9301599687866</v>
      </c>
    </row>
    <row r="43" spans="1:9" ht="15" x14ac:dyDescent="0.25">
      <c r="A43" s="50" t="s">
        <v>93</v>
      </c>
      <c r="B43" s="51">
        <v>1232</v>
      </c>
      <c r="C43" s="51">
        <v>4739</v>
      </c>
      <c r="D43" s="52">
        <v>5.0849745493751139E-2</v>
      </c>
      <c r="E43" s="51">
        <v>1454</v>
      </c>
      <c r="F43" s="51">
        <v>5364</v>
      </c>
      <c r="G43" s="52">
        <v>6.3672764722724345E-2</v>
      </c>
      <c r="H43" s="53">
        <v>84.731774415405781</v>
      </c>
      <c r="I43" s="53">
        <v>88.348247576435497</v>
      </c>
    </row>
    <row r="44" spans="1:9" ht="15" x14ac:dyDescent="0.25">
      <c r="A44" s="54" t="s">
        <v>94</v>
      </c>
      <c r="B44" s="55">
        <v>38655</v>
      </c>
      <c r="C44" s="55">
        <v>122683</v>
      </c>
      <c r="D44" s="56">
        <v>1.3163957219687425</v>
      </c>
      <c r="E44" s="55">
        <v>31475</v>
      </c>
      <c r="F44" s="55">
        <v>93483</v>
      </c>
      <c r="G44" s="56">
        <v>1.1096795422398285</v>
      </c>
      <c r="H44" s="57">
        <v>122.81175536139794</v>
      </c>
      <c r="I44" s="57">
        <v>131.23562572874212</v>
      </c>
    </row>
    <row r="45" spans="1:9" ht="15" x14ac:dyDescent="0.25">
      <c r="A45" s="50" t="s">
        <v>95</v>
      </c>
      <c r="B45" s="51">
        <v>41</v>
      </c>
      <c r="C45" s="51">
        <v>81</v>
      </c>
      <c r="D45" s="52">
        <v>8.6913470879802529E-4</v>
      </c>
      <c r="E45" s="51">
        <v>26</v>
      </c>
      <c r="F45" s="51">
        <v>59</v>
      </c>
      <c r="G45" s="52">
        <v>7.003529303953646E-4</v>
      </c>
      <c r="H45" s="53">
        <v>157.69230769230768</v>
      </c>
      <c r="I45" s="53">
        <v>137.28813559322032</v>
      </c>
    </row>
    <row r="46" spans="1:9" ht="15" x14ac:dyDescent="0.25">
      <c r="A46" s="54" t="s">
        <v>96</v>
      </c>
      <c r="B46" s="55">
        <v>9288</v>
      </c>
      <c r="C46" s="55">
        <v>30574</v>
      </c>
      <c r="D46" s="56">
        <v>0.32806079736778798</v>
      </c>
      <c r="E46" s="55">
        <v>8743</v>
      </c>
      <c r="F46" s="55">
        <v>25615</v>
      </c>
      <c r="G46" s="56">
        <v>0.30406000528944521</v>
      </c>
      <c r="H46" s="57">
        <v>106.23355827519158</v>
      </c>
      <c r="I46" s="57">
        <v>119.3597501463986</v>
      </c>
    </row>
    <row r="47" spans="1:9" ht="15" x14ac:dyDescent="0.25">
      <c r="A47" s="50" t="s">
        <v>97</v>
      </c>
      <c r="B47" s="51">
        <v>441</v>
      </c>
      <c r="C47" s="51">
        <v>1429</v>
      </c>
      <c r="D47" s="52">
        <v>1.5333253072498495E-2</v>
      </c>
      <c r="E47" s="51">
        <v>317</v>
      </c>
      <c r="F47" s="51">
        <v>958</v>
      </c>
      <c r="G47" s="52">
        <v>1.1371832327436599E-2</v>
      </c>
      <c r="H47" s="53">
        <v>139.11671924290221</v>
      </c>
      <c r="I47" s="53">
        <v>149.16492693110649</v>
      </c>
    </row>
    <row r="48" spans="1:9" ht="15" x14ac:dyDescent="0.25">
      <c r="A48" s="54" t="s">
        <v>98</v>
      </c>
      <c r="B48" s="55">
        <v>448</v>
      </c>
      <c r="C48" s="55">
        <v>1226</v>
      </c>
      <c r="D48" s="56">
        <v>1.3155051271436779E-2</v>
      </c>
      <c r="E48" s="55">
        <v>395</v>
      </c>
      <c r="F48" s="55">
        <v>1190</v>
      </c>
      <c r="G48" s="56">
        <v>1.4125762494414981E-2</v>
      </c>
      <c r="H48" s="57">
        <v>113.41772151898735</v>
      </c>
      <c r="I48" s="57">
        <v>103.0252100840336</v>
      </c>
    </row>
    <row r="49" spans="1:9" ht="15" x14ac:dyDescent="0.25">
      <c r="A49" s="50" t="s">
        <v>99</v>
      </c>
      <c r="B49" s="51">
        <v>2359</v>
      </c>
      <c r="C49" s="51">
        <v>5221</v>
      </c>
      <c r="D49" s="52">
        <v>5.6021633514006054E-2</v>
      </c>
      <c r="E49" s="51">
        <v>1723</v>
      </c>
      <c r="F49" s="51">
        <v>4193</v>
      </c>
      <c r="G49" s="52">
        <v>4.9772539612673965E-2</v>
      </c>
      <c r="H49" s="53">
        <v>136.91236215902495</v>
      </c>
      <c r="I49" s="53">
        <v>124.51705222990699</v>
      </c>
    </row>
    <row r="50" spans="1:9" ht="15" x14ac:dyDescent="0.25">
      <c r="A50" s="54" t="s">
        <v>100</v>
      </c>
      <c r="B50" s="55">
        <v>49238</v>
      </c>
      <c r="C50" s="55">
        <v>201202</v>
      </c>
      <c r="D50" s="56">
        <v>2.1589091565380283</v>
      </c>
      <c r="E50" s="55">
        <v>41901</v>
      </c>
      <c r="F50" s="55">
        <v>180999</v>
      </c>
      <c r="G50" s="56">
        <v>2.1485284754005187</v>
      </c>
      <c r="H50" s="57">
        <v>117.51032194935682</v>
      </c>
      <c r="I50" s="57">
        <v>111.16194012121613</v>
      </c>
    </row>
    <row r="51" spans="1:9" ht="15" x14ac:dyDescent="0.25">
      <c r="A51" s="50" t="s">
        <v>101</v>
      </c>
      <c r="B51" s="51">
        <v>16037</v>
      </c>
      <c r="C51" s="51">
        <v>75394</v>
      </c>
      <c r="D51" s="52">
        <v>0.8089820029026954</v>
      </c>
      <c r="E51" s="51">
        <v>13072</v>
      </c>
      <c r="F51" s="51">
        <v>61615</v>
      </c>
      <c r="G51" s="52">
        <v>0.73139399671712535</v>
      </c>
      <c r="H51" s="53">
        <v>122.68206854345165</v>
      </c>
      <c r="I51" s="53">
        <v>122.36306094295219</v>
      </c>
    </row>
    <row r="52" spans="1:9" ht="15" x14ac:dyDescent="0.25">
      <c r="A52" s="54" t="s">
        <v>102</v>
      </c>
      <c r="B52" s="55">
        <v>3825</v>
      </c>
      <c r="C52" s="55">
        <v>9480</v>
      </c>
      <c r="D52" s="56">
        <v>0.1017209511037689</v>
      </c>
      <c r="E52" s="55">
        <v>2707</v>
      </c>
      <c r="F52" s="55">
        <v>7116</v>
      </c>
      <c r="G52" s="56">
        <v>8.4469685638871445E-2</v>
      </c>
      <c r="H52" s="57">
        <v>141.30033247137052</v>
      </c>
      <c r="I52" s="57">
        <v>133.22091062394603</v>
      </c>
    </row>
    <row r="53" spans="1:9" ht="15" x14ac:dyDescent="0.25">
      <c r="A53" s="50" t="s">
        <v>103</v>
      </c>
      <c r="B53" s="51">
        <v>308131</v>
      </c>
      <c r="C53" s="51">
        <v>1477826</v>
      </c>
      <c r="D53" s="52">
        <v>15.857158890915441</v>
      </c>
      <c r="E53" s="51">
        <v>335161</v>
      </c>
      <c r="F53" s="51">
        <v>1778072</v>
      </c>
      <c r="G53" s="52">
        <v>21.106405689049947</v>
      </c>
      <c r="H53" s="53">
        <v>91.935219193163888</v>
      </c>
      <c r="I53" s="53">
        <v>83.113957140093319</v>
      </c>
    </row>
    <row r="54" spans="1:9" ht="15" x14ac:dyDescent="0.25">
      <c r="A54" s="54" t="s">
        <v>104</v>
      </c>
      <c r="B54" s="55">
        <v>193</v>
      </c>
      <c r="C54" s="55">
        <v>453</v>
      </c>
      <c r="D54" s="56">
        <v>4.8607163343889568E-3</v>
      </c>
      <c r="E54" s="55">
        <v>138</v>
      </c>
      <c r="F54" s="55">
        <v>294</v>
      </c>
      <c r="G54" s="56">
        <v>3.489894263326054E-3</v>
      </c>
      <c r="H54" s="57">
        <v>139.85507246376812</v>
      </c>
      <c r="I54" s="57">
        <v>154.08163265306123</v>
      </c>
    </row>
    <row r="55" spans="1:9" ht="15" x14ac:dyDescent="0.25">
      <c r="A55" s="50" t="s">
        <v>105</v>
      </c>
      <c r="B55" s="51">
        <v>2598</v>
      </c>
      <c r="C55" s="51">
        <v>8452</v>
      </c>
      <c r="D55" s="52">
        <v>9.0690451342727282E-2</v>
      </c>
      <c r="E55" s="51">
        <v>2642</v>
      </c>
      <c r="F55" s="51">
        <v>9602</v>
      </c>
      <c r="G55" s="52">
        <v>0.11397947182468292</v>
      </c>
      <c r="H55" s="53">
        <v>98.334595003785012</v>
      </c>
      <c r="I55" s="53">
        <v>88.023328473234741</v>
      </c>
    </row>
    <row r="56" spans="1:9" ht="15" x14ac:dyDescent="0.25">
      <c r="A56" s="54" t="s">
        <v>106</v>
      </c>
      <c r="B56" s="55">
        <v>35073</v>
      </c>
      <c r="C56" s="55">
        <v>59791</v>
      </c>
      <c r="D56" s="56">
        <v>0.64156090584867576</v>
      </c>
      <c r="E56" s="55">
        <v>21924</v>
      </c>
      <c r="F56" s="55">
        <v>42227</v>
      </c>
      <c r="G56" s="56">
        <v>0.50125090155601804</v>
      </c>
      <c r="H56" s="57">
        <v>159.97536945812806</v>
      </c>
      <c r="I56" s="57">
        <v>141.59424065171572</v>
      </c>
    </row>
    <row r="57" spans="1:9" ht="15" x14ac:dyDescent="0.25">
      <c r="A57" s="50" t="s">
        <v>107</v>
      </c>
      <c r="B57" s="51">
        <v>960</v>
      </c>
      <c r="C57" s="51">
        <v>3154</v>
      </c>
      <c r="D57" s="52">
        <v>3.3842603352456445E-2</v>
      </c>
      <c r="E57" s="51">
        <v>962</v>
      </c>
      <c r="F57" s="51">
        <v>2962</v>
      </c>
      <c r="G57" s="52">
        <v>3.5160091183577463E-2</v>
      </c>
      <c r="H57" s="53">
        <v>99.792099792099805</v>
      </c>
      <c r="I57" s="53">
        <v>106.48210668467253</v>
      </c>
    </row>
    <row r="58" spans="1:9" ht="15" x14ac:dyDescent="0.25">
      <c r="A58" s="54" t="s">
        <v>108</v>
      </c>
      <c r="B58" s="55">
        <v>5678</v>
      </c>
      <c r="C58" s="55">
        <v>13348</v>
      </c>
      <c r="D58" s="56">
        <v>0.14322481596340794</v>
      </c>
      <c r="E58" s="55">
        <v>4482</v>
      </c>
      <c r="F58" s="55">
        <v>9923</v>
      </c>
      <c r="G58" s="56">
        <v>0.11778986658157972</v>
      </c>
      <c r="H58" s="57">
        <v>126.68451584114236</v>
      </c>
      <c r="I58" s="57">
        <v>134.51577144008868</v>
      </c>
    </row>
    <row r="59" spans="1:9" ht="15" x14ac:dyDescent="0.25">
      <c r="A59" s="50" t="s">
        <v>109</v>
      </c>
      <c r="B59" s="51">
        <v>255</v>
      </c>
      <c r="C59" s="51">
        <v>737</v>
      </c>
      <c r="D59" s="52">
        <v>7.9080528442487009E-3</v>
      </c>
      <c r="E59" s="51">
        <v>192</v>
      </c>
      <c r="F59" s="51">
        <v>500</v>
      </c>
      <c r="G59" s="52">
        <v>5.9351943253844464E-3</v>
      </c>
      <c r="H59" s="53">
        <v>132.8125</v>
      </c>
      <c r="I59" s="53">
        <v>147.4</v>
      </c>
    </row>
    <row r="60" spans="1:9" ht="15" x14ac:dyDescent="0.25">
      <c r="A60" s="54" t="s">
        <v>110</v>
      </c>
      <c r="B60" s="55">
        <v>543</v>
      </c>
      <c r="C60" s="55">
        <v>1504</v>
      </c>
      <c r="D60" s="56">
        <v>1.6138007432496666E-2</v>
      </c>
      <c r="E60" s="55">
        <v>357</v>
      </c>
      <c r="F60" s="55">
        <v>1493</v>
      </c>
      <c r="G60" s="56">
        <v>1.7722490255597956E-2</v>
      </c>
      <c r="H60" s="57">
        <v>152.10084033613444</v>
      </c>
      <c r="I60" s="57">
        <v>100.73677160080375</v>
      </c>
    </row>
    <row r="61" spans="1:9" ht="15" x14ac:dyDescent="0.25">
      <c r="A61" s="50" t="s">
        <v>111</v>
      </c>
      <c r="B61" s="51">
        <v>68511</v>
      </c>
      <c r="C61" s="51">
        <v>260476</v>
      </c>
      <c r="D61" s="52">
        <v>2.7949226223317836</v>
      </c>
      <c r="E61" s="51">
        <v>50929</v>
      </c>
      <c r="F61" s="51">
        <v>188299</v>
      </c>
      <c r="G61" s="52">
        <v>2.2351823125511316</v>
      </c>
      <c r="H61" s="53">
        <v>134.52257063755425</v>
      </c>
      <c r="I61" s="53">
        <v>138.33105858236104</v>
      </c>
    </row>
    <row r="62" spans="1:9" ht="15" x14ac:dyDescent="0.25">
      <c r="A62" s="54" t="s">
        <v>112</v>
      </c>
      <c r="B62" s="55">
        <v>6567</v>
      </c>
      <c r="C62" s="55">
        <v>18048</v>
      </c>
      <c r="D62" s="56">
        <v>0.19365608918996002</v>
      </c>
      <c r="E62" s="55">
        <v>4948</v>
      </c>
      <c r="F62" s="55">
        <v>13430</v>
      </c>
      <c r="G62" s="56">
        <v>0.15941931957982622</v>
      </c>
      <c r="H62" s="57">
        <v>132.72029102667744</v>
      </c>
      <c r="I62" s="57">
        <v>134.38570364854803</v>
      </c>
    </row>
    <row r="63" spans="1:9" ht="15" x14ac:dyDescent="0.25">
      <c r="A63" s="50" t="s">
        <v>113</v>
      </c>
      <c r="B63" s="51">
        <v>13884</v>
      </c>
      <c r="C63" s="51">
        <v>40319</v>
      </c>
      <c r="D63" s="52">
        <v>0.43262521387688374</v>
      </c>
      <c r="E63" s="51">
        <v>10590</v>
      </c>
      <c r="F63" s="51">
        <v>32805</v>
      </c>
      <c r="G63" s="52">
        <v>0.38940809968847351</v>
      </c>
      <c r="H63" s="53">
        <v>131.10481586402267</v>
      </c>
      <c r="I63" s="53">
        <v>122.90504496265812</v>
      </c>
    </row>
    <row r="64" spans="1:9" ht="15" x14ac:dyDescent="0.25">
      <c r="A64" s="54" t="s">
        <v>114</v>
      </c>
      <c r="B64" s="55">
        <v>16082</v>
      </c>
      <c r="C64" s="55">
        <v>66027</v>
      </c>
      <c r="D64" s="56">
        <v>0.70847354836799037</v>
      </c>
      <c r="E64" s="55">
        <v>14146</v>
      </c>
      <c r="F64" s="55">
        <v>57846</v>
      </c>
      <c r="G64" s="56">
        <v>0.68665450189237742</v>
      </c>
      <c r="H64" s="57">
        <v>113.68584758942457</v>
      </c>
      <c r="I64" s="57">
        <v>114.14272378383986</v>
      </c>
    </row>
    <row r="65" spans="1:11" ht="15" x14ac:dyDescent="0.25">
      <c r="A65" s="50" t="s">
        <v>115</v>
      </c>
      <c r="B65" s="51">
        <v>98503</v>
      </c>
      <c r="C65" s="51">
        <v>267240</v>
      </c>
      <c r="D65" s="52">
        <v>2.8675007355454851</v>
      </c>
      <c r="E65" s="51">
        <v>73477</v>
      </c>
      <c r="F65" s="51">
        <v>188287</v>
      </c>
      <c r="G65" s="52">
        <v>2.2350398678873225</v>
      </c>
      <c r="H65" s="53">
        <v>134.05963770975953</v>
      </c>
      <c r="I65" s="53">
        <v>141.93226298151228</v>
      </c>
    </row>
    <row r="66" spans="1:11" ht="15" x14ac:dyDescent="0.25">
      <c r="A66" s="54" t="s">
        <v>116</v>
      </c>
      <c r="B66" s="55">
        <v>17846</v>
      </c>
      <c r="C66" s="55">
        <v>67369</v>
      </c>
      <c r="D66" s="56">
        <v>0.72287328638289094</v>
      </c>
      <c r="E66" s="55">
        <v>13964</v>
      </c>
      <c r="F66" s="55">
        <v>52522</v>
      </c>
      <c r="G66" s="56">
        <v>0.62345655271568379</v>
      </c>
      <c r="H66" s="57">
        <v>127.80005729017473</v>
      </c>
      <c r="I66" s="57">
        <v>128.26815429724687</v>
      </c>
    </row>
    <row r="67" spans="1:11" ht="15" x14ac:dyDescent="0.25">
      <c r="A67" s="50" t="s">
        <v>117</v>
      </c>
      <c r="B67" s="51">
        <v>263395</v>
      </c>
      <c r="C67" s="51">
        <v>793969</v>
      </c>
      <c r="D67" s="52">
        <v>8.5193335260451786</v>
      </c>
      <c r="E67" s="51">
        <v>237116</v>
      </c>
      <c r="F67" s="51">
        <v>690911</v>
      </c>
      <c r="G67" s="52">
        <v>8.2013820930913859</v>
      </c>
      <c r="H67" s="53">
        <v>111.08276118018185</v>
      </c>
      <c r="I67" s="53">
        <v>114.91624825773508</v>
      </c>
    </row>
    <row r="68" spans="1:11" ht="15" x14ac:dyDescent="0.25">
      <c r="A68" s="54" t="s">
        <v>118</v>
      </c>
      <c r="B68" s="55">
        <v>35582</v>
      </c>
      <c r="C68" s="55">
        <v>119799</v>
      </c>
      <c r="D68" s="56">
        <v>1.2854502343122793</v>
      </c>
      <c r="E68" s="55">
        <v>30337</v>
      </c>
      <c r="F68" s="55">
        <v>105838</v>
      </c>
      <c r="G68" s="56">
        <v>1.256338194020078</v>
      </c>
      <c r="H68" s="57">
        <v>117.28911889771567</v>
      </c>
      <c r="I68" s="57">
        <v>113.19091441637219</v>
      </c>
    </row>
    <row r="69" spans="1:11" ht="15" x14ac:dyDescent="0.25">
      <c r="A69" s="50" t="s">
        <v>119</v>
      </c>
      <c r="B69" s="51">
        <v>31768</v>
      </c>
      <c r="C69" s="51">
        <v>73652</v>
      </c>
      <c r="D69" s="52">
        <v>0.79029024163447126</v>
      </c>
      <c r="E69" s="51">
        <v>28186</v>
      </c>
      <c r="F69" s="51">
        <v>63837</v>
      </c>
      <c r="G69" s="52">
        <v>0.75777000029913377</v>
      </c>
      <c r="H69" s="53">
        <v>112.708436812602</v>
      </c>
      <c r="I69" s="53">
        <v>115.37509594749127</v>
      </c>
    </row>
    <row r="70" spans="1:11" ht="15" x14ac:dyDescent="0.25">
      <c r="A70" s="54" t="s">
        <v>120</v>
      </c>
      <c r="B70" s="55">
        <v>31069</v>
      </c>
      <c r="C70" s="55">
        <v>132760</v>
      </c>
      <c r="D70" s="56">
        <v>1.4245225177780969</v>
      </c>
      <c r="E70" s="55">
        <v>26494</v>
      </c>
      <c r="F70" s="55">
        <v>120068</v>
      </c>
      <c r="G70" s="56">
        <v>1.4252538245205193</v>
      </c>
      <c r="H70" s="57">
        <v>117.26806069298709</v>
      </c>
      <c r="I70" s="57">
        <v>110.57067661658392</v>
      </c>
    </row>
    <row r="71" spans="1:11" ht="15" x14ac:dyDescent="0.25">
      <c r="A71" s="50" t="s">
        <v>121</v>
      </c>
      <c r="B71" s="51">
        <v>40854</v>
      </c>
      <c r="C71" s="51">
        <v>127968</v>
      </c>
      <c r="D71" s="52">
        <v>1.3731040792032805</v>
      </c>
      <c r="E71" s="51">
        <v>35274</v>
      </c>
      <c r="F71" s="51">
        <v>109046</v>
      </c>
      <c r="G71" s="52">
        <v>1.2944184008117448</v>
      </c>
      <c r="H71" s="53">
        <v>115.81901683959856</v>
      </c>
      <c r="I71" s="53">
        <v>117.35231003429745</v>
      </c>
    </row>
    <row r="72" spans="1:11" ht="15" x14ac:dyDescent="0.25">
      <c r="A72" s="54" t="s">
        <v>122</v>
      </c>
      <c r="B72" s="55">
        <v>10667</v>
      </c>
      <c r="C72" s="55">
        <v>14193</v>
      </c>
      <c r="D72" s="56">
        <v>0.15229171508605399</v>
      </c>
      <c r="E72" s="55">
        <v>7701</v>
      </c>
      <c r="F72" s="55">
        <v>10571</v>
      </c>
      <c r="G72" s="56">
        <v>0.12548187842727795</v>
      </c>
      <c r="H72" s="57">
        <v>138.51447863913776</v>
      </c>
      <c r="I72" s="57">
        <v>134.26355122504967</v>
      </c>
    </row>
    <row r="73" spans="1:11" ht="15" x14ac:dyDescent="0.25">
      <c r="A73" s="50" t="s">
        <v>123</v>
      </c>
      <c r="B73" s="51">
        <v>37332</v>
      </c>
      <c r="C73" s="51">
        <v>42880</v>
      </c>
      <c r="D73" s="52">
        <v>0.46010489275628796</v>
      </c>
      <c r="E73" s="51">
        <v>21587</v>
      </c>
      <c r="F73" s="51">
        <v>25378</v>
      </c>
      <c r="G73" s="52">
        <v>0.30124672317921292</v>
      </c>
      <c r="H73" s="53">
        <v>172.93741603742993</v>
      </c>
      <c r="I73" s="53">
        <v>168.96524548821813</v>
      </c>
    </row>
    <row r="74" spans="1:11" ht="15" x14ac:dyDescent="0.25">
      <c r="A74" s="54" t="s">
        <v>124</v>
      </c>
      <c r="B74" s="55">
        <v>293</v>
      </c>
      <c r="C74" s="55">
        <v>830</v>
      </c>
      <c r="D74" s="56">
        <v>8.9059482506464328E-3</v>
      </c>
      <c r="E74" s="55">
        <v>234</v>
      </c>
      <c r="F74" s="55">
        <v>635</v>
      </c>
      <c r="G74" s="56">
        <v>7.5376967932382468E-3</v>
      </c>
      <c r="H74" s="57">
        <v>125.21367521367522</v>
      </c>
      <c r="I74" s="57">
        <v>130.70866141732282</v>
      </c>
    </row>
    <row r="75" spans="1:11" ht="15" x14ac:dyDescent="0.25">
      <c r="A75" s="50" t="s">
        <v>125</v>
      </c>
      <c r="B75" s="51">
        <v>8203</v>
      </c>
      <c r="C75" s="51">
        <v>22044</v>
      </c>
      <c r="D75" s="52">
        <v>0.2365334014906626</v>
      </c>
      <c r="E75" s="51">
        <v>8175</v>
      </c>
      <c r="F75" s="51">
        <v>19121</v>
      </c>
      <c r="G75" s="52">
        <v>0.22697370139135201</v>
      </c>
      <c r="H75" s="53">
        <v>100.34250764525994</v>
      </c>
      <c r="I75" s="53">
        <v>115.28685738193609</v>
      </c>
    </row>
    <row r="76" spans="1:11" ht="15" x14ac:dyDescent="0.25">
      <c r="A76" s="54" t="s">
        <v>126</v>
      </c>
      <c r="B76" s="55">
        <v>131144</v>
      </c>
      <c r="C76" s="55">
        <v>568207</v>
      </c>
      <c r="D76" s="56">
        <v>6.0968941417530811</v>
      </c>
      <c r="E76" s="55">
        <v>93542</v>
      </c>
      <c r="F76" s="55">
        <v>404881</v>
      </c>
      <c r="G76" s="56">
        <v>4.8060948273119601</v>
      </c>
      <c r="H76" s="57">
        <v>140.19798593145325</v>
      </c>
      <c r="I76" s="57">
        <v>140.33926017768184</v>
      </c>
    </row>
    <row r="77" spans="1:11" ht="15" x14ac:dyDescent="0.25">
      <c r="A77" s="50" t="s">
        <v>127</v>
      </c>
      <c r="B77" s="51">
        <v>769</v>
      </c>
      <c r="C77" s="51">
        <v>1751</v>
      </c>
      <c r="D77" s="52">
        <v>1.878833179142398E-2</v>
      </c>
      <c r="E77" s="51">
        <v>659</v>
      </c>
      <c r="F77" s="51">
        <v>1469</v>
      </c>
      <c r="G77" s="52">
        <v>1.7437600927979503E-2</v>
      </c>
      <c r="H77" s="53">
        <v>116.69195751138088</v>
      </c>
      <c r="I77" s="53">
        <v>119.19673247106874</v>
      </c>
    </row>
    <row r="78" spans="1:11" ht="15" x14ac:dyDescent="0.25">
      <c r="A78" s="54" t="s">
        <v>128</v>
      </c>
      <c r="B78" s="55">
        <v>7194</v>
      </c>
      <c r="C78" s="55">
        <v>24740</v>
      </c>
      <c r="D78" s="56">
        <v>0.26546163821806357</v>
      </c>
      <c r="E78" s="55">
        <v>5054</v>
      </c>
      <c r="F78" s="55">
        <v>20677</v>
      </c>
      <c r="G78" s="56">
        <v>0.24544402613194838</v>
      </c>
      <c r="H78" s="57">
        <v>142.34269885239414</v>
      </c>
      <c r="I78" s="57">
        <v>119.64985249310828</v>
      </c>
      <c r="K78" s="12" t="s">
        <v>129</v>
      </c>
    </row>
    <row r="79" spans="1:11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11" ht="15" x14ac:dyDescent="0.25">
      <c r="A80" s="62" t="s">
        <v>36</v>
      </c>
      <c r="B80" s="63">
        <v>2398566</v>
      </c>
      <c r="C80" s="63">
        <v>7725745</v>
      </c>
      <c r="D80" s="64">
        <v>82.897692973120982</v>
      </c>
      <c r="E80" s="63">
        <v>2090125</v>
      </c>
      <c r="F80" s="63">
        <v>7016345</v>
      </c>
      <c r="G80" s="64">
        <v>83.286742057879067</v>
      </c>
      <c r="H80" s="65">
        <v>114.75705998445069</v>
      </c>
      <c r="I80" s="65">
        <v>110.11067728283031</v>
      </c>
    </row>
    <row r="81" spans="1:11" ht="15" x14ac:dyDescent="0.25">
      <c r="A81" s="66" t="s">
        <v>37</v>
      </c>
      <c r="B81" s="67">
        <v>620410</v>
      </c>
      <c r="C81" s="67">
        <v>1593869</v>
      </c>
      <c r="D81" s="68">
        <v>17.102307026879011</v>
      </c>
      <c r="E81" s="67">
        <v>553346</v>
      </c>
      <c r="F81" s="67">
        <v>1407979</v>
      </c>
      <c r="G81" s="68">
        <v>16.713257942120936</v>
      </c>
      <c r="H81" s="69">
        <v>112.11972256056788</v>
      </c>
      <c r="I81" s="69">
        <v>113.20261168667997</v>
      </c>
      <c r="K81" s="12" t="s">
        <v>129</v>
      </c>
    </row>
    <row r="82" spans="1:11" ht="15" x14ac:dyDescent="0.25">
      <c r="A82" s="70" t="s">
        <v>0</v>
      </c>
      <c r="B82" s="71">
        <v>3018976</v>
      </c>
      <c r="C82" s="71">
        <v>9319614</v>
      </c>
      <c r="D82" s="72">
        <v>100</v>
      </c>
      <c r="E82" s="71">
        <v>2643471</v>
      </c>
      <c r="F82" s="71">
        <v>8424324</v>
      </c>
      <c r="G82" s="72">
        <v>100</v>
      </c>
      <c r="H82" s="73">
        <v>114.20499789859619</v>
      </c>
      <c r="I82" s="73">
        <v>110.62744025514688</v>
      </c>
    </row>
    <row r="83" spans="1:11" ht="13.5" thickBot="1" x14ac:dyDescent="0.25"/>
    <row r="84" spans="1:11" ht="15.75" thickBot="1" x14ac:dyDescent="0.3">
      <c r="A84" s="88" t="s">
        <v>130</v>
      </c>
      <c r="B84" s="89"/>
      <c r="C84" s="89"/>
      <c r="D84" s="89"/>
      <c r="E84" s="89"/>
      <c r="F84" s="89"/>
      <c r="G84" s="89"/>
      <c r="H84" s="89"/>
      <c r="I84" s="90"/>
    </row>
  </sheetData>
  <mergeCells count="5">
    <mergeCell ref="A1:I1"/>
    <mergeCell ref="B3:D3"/>
    <mergeCell ref="E3:G3"/>
    <mergeCell ref="H3:I3"/>
    <mergeCell ref="A84:I84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 HRVATSKA TURISTIČKA ZAJEDNICA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83"/>
  <sheetViews>
    <sheetView zoomScale="80" zoomScaleNormal="80" workbookViewId="0">
      <selection activeCell="O2" sqref="O2"/>
    </sheetView>
  </sheetViews>
  <sheetFormatPr defaultColWidth="9.140625" defaultRowHeight="15" x14ac:dyDescent="0.25"/>
  <cols>
    <col min="1" max="1" width="7.5703125" style="1" customWidth="1"/>
    <col min="2" max="2" width="24.85546875" style="1" customWidth="1"/>
    <col min="3" max="3" width="10.28515625" style="1" customWidth="1"/>
    <col min="4" max="4" width="12.7109375" style="1" customWidth="1"/>
    <col min="5" max="5" width="14.7109375" style="1" customWidth="1"/>
    <col min="6" max="6" width="10.42578125" style="3" customWidth="1"/>
    <col min="7" max="7" width="12" style="1" customWidth="1"/>
    <col min="8" max="8" width="12.85546875" style="1" customWidth="1"/>
    <col min="9" max="9" width="12.5703125" style="1" customWidth="1"/>
    <col min="10" max="12" width="10.42578125" style="3" customWidth="1"/>
    <col min="13" max="13" width="10.7109375" style="3" customWidth="1"/>
    <col min="14" max="14" width="3.7109375" style="1" customWidth="1"/>
    <col min="15" max="15" width="21.5703125" style="1" customWidth="1"/>
    <col min="16" max="18" width="6" style="1" customWidth="1"/>
    <col min="19" max="16384" width="9.140625" style="1"/>
  </cols>
  <sheetData>
    <row r="1" spans="1:14" ht="15.75" thickBot="1" x14ac:dyDescent="0.3">
      <c r="A1" s="82" t="s">
        <v>148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4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4" x14ac:dyDescent="0.25">
      <c r="A3" s="22"/>
      <c r="B3" s="22"/>
      <c r="C3" s="91" t="s">
        <v>145</v>
      </c>
      <c r="D3" s="91"/>
      <c r="E3" s="91"/>
      <c r="F3" s="91"/>
      <c r="G3" s="91" t="s">
        <v>146</v>
      </c>
      <c r="H3" s="91"/>
      <c r="I3" s="91"/>
      <c r="J3" s="91"/>
      <c r="K3" s="97" t="s">
        <v>54</v>
      </c>
      <c r="L3" s="97"/>
      <c r="M3" s="97"/>
    </row>
    <row r="4" spans="1:14" x14ac:dyDescent="0.25">
      <c r="A4" s="22" t="s">
        <v>1</v>
      </c>
      <c r="B4" s="76" t="s">
        <v>2</v>
      </c>
      <c r="C4" s="76" t="s">
        <v>3</v>
      </c>
      <c r="D4" s="76" t="s">
        <v>4</v>
      </c>
      <c r="E4" s="76" t="s">
        <v>0</v>
      </c>
      <c r="F4" s="77" t="s">
        <v>5</v>
      </c>
      <c r="G4" s="76" t="s">
        <v>3</v>
      </c>
      <c r="H4" s="76" t="s">
        <v>4</v>
      </c>
      <c r="I4" s="76" t="s">
        <v>0</v>
      </c>
      <c r="J4" s="77" t="s">
        <v>5</v>
      </c>
      <c r="K4" s="77" t="s">
        <v>3</v>
      </c>
      <c r="L4" s="77" t="s">
        <v>4</v>
      </c>
      <c r="M4" s="77" t="s">
        <v>0</v>
      </c>
    </row>
    <row r="5" spans="1:14" x14ac:dyDescent="0.25">
      <c r="A5" s="22">
        <v>1</v>
      </c>
      <c r="B5" s="22" t="s">
        <v>6</v>
      </c>
      <c r="C5" s="16">
        <v>95225</v>
      </c>
      <c r="D5" s="16">
        <v>573772</v>
      </c>
      <c r="E5" s="16">
        <v>668997</v>
      </c>
      <c r="F5" s="17">
        <v>22.159732306583425</v>
      </c>
      <c r="G5" s="16">
        <v>81839</v>
      </c>
      <c r="H5" s="16">
        <v>553204</v>
      </c>
      <c r="I5" s="16">
        <v>635043</v>
      </c>
      <c r="J5" s="17">
        <v>24.023074208115013</v>
      </c>
      <c r="K5" s="17">
        <v>116.35650484487836</v>
      </c>
      <c r="L5" s="17">
        <v>103.7179774549714</v>
      </c>
      <c r="M5" s="17">
        <v>105.34672455251062</v>
      </c>
    </row>
    <row r="6" spans="1:14" ht="6.75" customHeight="1" x14ac:dyDescent="0.25">
      <c r="A6" s="23"/>
      <c r="B6" s="24"/>
      <c r="C6" s="19"/>
      <c r="D6" s="19"/>
      <c r="E6" s="19"/>
      <c r="F6" s="7"/>
      <c r="G6" s="19"/>
      <c r="H6" s="19"/>
      <c r="I6" s="19"/>
      <c r="J6" s="7"/>
      <c r="K6" s="7"/>
      <c r="L6" s="7"/>
      <c r="M6" s="7"/>
    </row>
    <row r="7" spans="1:14" x14ac:dyDescent="0.25">
      <c r="A7" s="22">
        <v>2</v>
      </c>
      <c r="B7" s="22" t="s">
        <v>7</v>
      </c>
      <c r="C7" s="16">
        <v>100028</v>
      </c>
      <c r="D7" s="16">
        <v>330058</v>
      </c>
      <c r="E7" s="16">
        <v>430086</v>
      </c>
      <c r="F7" s="17">
        <v>14.246088740023108</v>
      </c>
      <c r="G7" s="16">
        <v>89135</v>
      </c>
      <c r="H7" s="16">
        <v>312137</v>
      </c>
      <c r="I7" s="16">
        <v>401272</v>
      </c>
      <c r="J7" s="17">
        <v>15.179739062770123</v>
      </c>
      <c r="K7" s="17">
        <v>112.22078869131093</v>
      </c>
      <c r="L7" s="17">
        <v>105.74138919769204</v>
      </c>
      <c r="M7" s="17">
        <v>107.18066548376164</v>
      </c>
    </row>
    <row r="8" spans="1:14" x14ac:dyDescent="0.25">
      <c r="A8" s="22">
        <v>3</v>
      </c>
      <c r="B8" s="22" t="s">
        <v>8</v>
      </c>
      <c r="C8" s="16">
        <v>9403</v>
      </c>
      <c r="D8" s="16">
        <v>97289</v>
      </c>
      <c r="E8" s="16">
        <v>106692</v>
      </c>
      <c r="F8" s="17">
        <v>3.5340459811538745</v>
      </c>
      <c r="G8" s="16">
        <v>9434</v>
      </c>
      <c r="H8" s="16">
        <v>74768</v>
      </c>
      <c r="I8" s="16">
        <v>84202</v>
      </c>
      <c r="J8" s="17">
        <v>3.1852817753627716</v>
      </c>
      <c r="K8" s="17">
        <v>99.671401314394743</v>
      </c>
      <c r="L8" s="17">
        <v>130.12117483415363</v>
      </c>
      <c r="M8" s="17">
        <v>126.70957934490868</v>
      </c>
    </row>
    <row r="9" spans="1:14" ht="5.25" customHeight="1" x14ac:dyDescent="0.25">
      <c r="A9" s="23"/>
      <c r="B9" s="24"/>
      <c r="C9" s="19"/>
      <c r="D9" s="19"/>
      <c r="E9" s="19"/>
      <c r="F9" s="7"/>
      <c r="G9" s="19"/>
      <c r="H9" s="19"/>
      <c r="I9" s="19"/>
      <c r="J9" s="7"/>
      <c r="K9" s="7"/>
      <c r="L9" s="7"/>
      <c r="M9" s="7"/>
    </row>
    <row r="10" spans="1:14" x14ac:dyDescent="0.25">
      <c r="A10" s="22">
        <v>4</v>
      </c>
      <c r="B10" s="22" t="s">
        <v>9</v>
      </c>
      <c r="C10" s="16">
        <v>40799</v>
      </c>
      <c r="D10" s="16">
        <v>160129</v>
      </c>
      <c r="E10" s="16">
        <v>200928</v>
      </c>
      <c r="F10" s="17">
        <v>6.6555017330379576</v>
      </c>
      <c r="G10" s="16">
        <v>35076</v>
      </c>
      <c r="H10" s="16">
        <v>141020</v>
      </c>
      <c r="I10" s="16">
        <v>176096</v>
      </c>
      <c r="J10" s="17">
        <v>6.6615446131241844</v>
      </c>
      <c r="K10" s="17">
        <v>116.31599954384764</v>
      </c>
      <c r="L10" s="17">
        <v>113.55056020422636</v>
      </c>
      <c r="M10" s="17">
        <v>114.10139923677993</v>
      </c>
    </row>
    <row r="11" spans="1:14" x14ac:dyDescent="0.25">
      <c r="A11" s="22">
        <v>5</v>
      </c>
      <c r="B11" s="22" t="s">
        <v>10</v>
      </c>
      <c r="C11" s="16">
        <v>30659</v>
      </c>
      <c r="D11" s="16">
        <v>87128</v>
      </c>
      <c r="E11" s="16">
        <v>117787</v>
      </c>
      <c r="F11" s="17">
        <v>3.901554699341764</v>
      </c>
      <c r="G11" s="16">
        <v>28019</v>
      </c>
      <c r="H11" s="16">
        <v>76752</v>
      </c>
      <c r="I11" s="16">
        <v>104771</v>
      </c>
      <c r="J11" s="17">
        <v>3.9633875310150932</v>
      </c>
      <c r="K11" s="17">
        <v>109.42217780791606</v>
      </c>
      <c r="L11" s="17">
        <v>113.51886595789036</v>
      </c>
      <c r="M11" s="17">
        <v>112.42328506934172</v>
      </c>
    </row>
    <row r="12" spans="1:14" x14ac:dyDescent="0.25">
      <c r="A12" s="22">
        <v>6</v>
      </c>
      <c r="B12" s="22" t="s">
        <v>11</v>
      </c>
      <c r="C12" s="16">
        <v>66001</v>
      </c>
      <c r="D12" s="16">
        <v>361570</v>
      </c>
      <c r="E12" s="16">
        <v>427571</v>
      </c>
      <c r="F12" s="17">
        <v>14.162782347391964</v>
      </c>
      <c r="G12" s="16">
        <v>62724</v>
      </c>
      <c r="H12" s="16">
        <v>281876</v>
      </c>
      <c r="I12" s="16">
        <v>344600</v>
      </c>
      <c r="J12" s="17">
        <v>13.035891068977115</v>
      </c>
      <c r="K12" s="17">
        <v>105.22447547988011</v>
      </c>
      <c r="L12" s="17">
        <v>128.27271566220608</v>
      </c>
      <c r="M12" s="17">
        <v>124.07748113755079</v>
      </c>
    </row>
    <row r="13" spans="1:14" x14ac:dyDescent="0.25">
      <c r="A13" s="22">
        <v>7</v>
      </c>
      <c r="B13" s="22" t="s">
        <v>12</v>
      </c>
      <c r="C13" s="16">
        <v>37559</v>
      </c>
      <c r="D13" s="16">
        <v>337796</v>
      </c>
      <c r="E13" s="16">
        <v>375355</v>
      </c>
      <c r="F13" s="17">
        <v>12.433189266824247</v>
      </c>
      <c r="G13" s="16">
        <v>35665</v>
      </c>
      <c r="H13" s="16">
        <v>273429</v>
      </c>
      <c r="I13" s="16">
        <v>309094</v>
      </c>
      <c r="J13" s="17">
        <v>11.692732774446931</v>
      </c>
      <c r="K13" s="17">
        <v>105.31052852937053</v>
      </c>
      <c r="L13" s="17">
        <v>123.54066320690198</v>
      </c>
      <c r="M13" s="17">
        <v>121.43716798126137</v>
      </c>
    </row>
    <row r="14" spans="1:14" ht="6" customHeight="1" x14ac:dyDescent="0.25">
      <c r="A14" s="24"/>
      <c r="B14" s="24"/>
      <c r="C14" s="19"/>
      <c r="D14" s="19"/>
      <c r="E14" s="19"/>
      <c r="F14" s="7"/>
      <c r="G14" s="19"/>
      <c r="H14" s="19"/>
      <c r="I14" s="19"/>
      <c r="J14" s="7"/>
      <c r="K14" s="7"/>
      <c r="L14" s="7"/>
      <c r="M14" s="7"/>
    </row>
    <row r="15" spans="1:14" x14ac:dyDescent="0.25">
      <c r="A15" s="22">
        <v>8</v>
      </c>
      <c r="B15" s="22" t="s">
        <v>13</v>
      </c>
      <c r="C15" s="18">
        <v>175018</v>
      </c>
      <c r="D15" s="18">
        <v>946623</v>
      </c>
      <c r="E15" s="18">
        <v>1121641</v>
      </c>
      <c r="F15" s="17">
        <v>37.153028046595935</v>
      </c>
      <c r="G15" s="18">
        <v>161484</v>
      </c>
      <c r="H15" s="18">
        <v>773077</v>
      </c>
      <c r="I15" s="18">
        <v>934561</v>
      </c>
      <c r="J15" s="17">
        <v>35.353555987563325</v>
      </c>
      <c r="K15" s="17">
        <v>108.38101607589607</v>
      </c>
      <c r="L15" s="17">
        <v>122.44873408470308</v>
      </c>
      <c r="M15" s="17">
        <v>120.01795495425125</v>
      </c>
      <c r="N15" s="2"/>
    </row>
    <row r="16" spans="1:14" ht="4.5" customHeight="1" x14ac:dyDescent="0.25">
      <c r="A16" s="23"/>
      <c r="B16" s="24"/>
      <c r="C16" s="19"/>
      <c r="D16" s="19"/>
      <c r="E16" s="19"/>
      <c r="F16" s="7"/>
      <c r="G16" s="19"/>
      <c r="H16" s="19"/>
      <c r="I16" s="19"/>
      <c r="J16" s="7"/>
      <c r="K16" s="7"/>
      <c r="L16" s="7"/>
      <c r="M16" s="7"/>
    </row>
    <row r="17" spans="1:13" x14ac:dyDescent="0.25">
      <c r="A17" s="22"/>
      <c r="B17" s="22" t="s">
        <v>14</v>
      </c>
      <c r="C17" s="18">
        <v>379674</v>
      </c>
      <c r="D17" s="18">
        <v>1947742</v>
      </c>
      <c r="E17" s="18">
        <v>2327416</v>
      </c>
      <c r="F17" s="17">
        <v>77.092895074356335</v>
      </c>
      <c r="G17" s="18">
        <v>341892</v>
      </c>
      <c r="H17" s="18">
        <v>1713186</v>
      </c>
      <c r="I17" s="18">
        <v>2055078</v>
      </c>
      <c r="J17" s="17">
        <v>77.741651033811237</v>
      </c>
      <c r="K17" s="17">
        <v>111.05085816573654</v>
      </c>
      <c r="L17" s="17">
        <v>113.69121624855678</v>
      </c>
      <c r="M17" s="17">
        <v>113.25195442703391</v>
      </c>
    </row>
    <row r="18" spans="1:13" ht="6" customHeight="1" x14ac:dyDescent="0.25">
      <c r="A18" s="23"/>
      <c r="B18" s="24"/>
      <c r="C18" s="19"/>
      <c r="D18" s="19"/>
      <c r="E18" s="19"/>
      <c r="F18" s="7"/>
      <c r="G18" s="19"/>
      <c r="H18" s="19"/>
      <c r="I18" s="19"/>
      <c r="J18" s="7"/>
      <c r="K18" s="7"/>
      <c r="L18" s="7"/>
      <c r="M18" s="7"/>
    </row>
    <row r="19" spans="1:13" x14ac:dyDescent="0.25">
      <c r="A19" s="22">
        <v>9</v>
      </c>
      <c r="B19" s="22" t="s">
        <v>15</v>
      </c>
      <c r="C19" s="18">
        <v>78931</v>
      </c>
      <c r="D19" s="18">
        <v>315368</v>
      </c>
      <c r="E19" s="18">
        <v>394299</v>
      </c>
      <c r="F19" s="17">
        <v>13.060686802412475</v>
      </c>
      <c r="G19" s="18">
        <v>76319</v>
      </c>
      <c r="H19" s="18">
        <v>265241</v>
      </c>
      <c r="I19" s="18">
        <v>341560</v>
      </c>
      <c r="J19" s="17">
        <v>12.920890753104535</v>
      </c>
      <c r="K19" s="17">
        <v>103.4224767096005</v>
      </c>
      <c r="L19" s="17">
        <v>118.89866197156549</v>
      </c>
      <c r="M19" s="17">
        <v>115.4406253659679</v>
      </c>
    </row>
    <row r="20" spans="1:13" ht="5.25" customHeight="1" x14ac:dyDescent="0.25">
      <c r="A20" s="23"/>
      <c r="B20" s="24"/>
      <c r="C20" s="19"/>
      <c r="D20" s="19"/>
      <c r="E20" s="19"/>
      <c r="F20" s="7"/>
      <c r="G20" s="19"/>
      <c r="H20" s="19"/>
      <c r="I20" s="19"/>
      <c r="J20" s="7"/>
      <c r="K20" s="7"/>
      <c r="L20" s="7"/>
      <c r="M20" s="7"/>
    </row>
    <row r="21" spans="1:13" x14ac:dyDescent="0.25">
      <c r="A21" s="92" t="s">
        <v>16</v>
      </c>
      <c r="B21" s="92"/>
      <c r="C21" s="43">
        <v>458605</v>
      </c>
      <c r="D21" s="43">
        <v>2263110</v>
      </c>
      <c r="E21" s="43">
        <v>2721715</v>
      </c>
      <c r="F21" s="44">
        <v>90.153581876768811</v>
      </c>
      <c r="G21" s="43">
        <v>418211</v>
      </c>
      <c r="H21" s="43">
        <v>1978427</v>
      </c>
      <c r="I21" s="43">
        <v>2396638</v>
      </c>
      <c r="J21" s="44">
        <v>90.662541786915767</v>
      </c>
      <c r="K21" s="79">
        <v>109.65876076908548</v>
      </c>
      <c r="L21" s="79">
        <v>114.38936084070829</v>
      </c>
      <c r="M21" s="79">
        <v>113.56387572925073</v>
      </c>
    </row>
    <row r="22" spans="1:13" ht="6" customHeight="1" x14ac:dyDescent="0.25">
      <c r="A22" s="24"/>
      <c r="B22" s="24"/>
      <c r="C22" s="20"/>
      <c r="D22" s="20"/>
      <c r="E22" s="20"/>
      <c r="F22" s="7"/>
      <c r="G22" s="20"/>
      <c r="H22" s="20"/>
      <c r="I22" s="20"/>
      <c r="J22" s="7"/>
      <c r="K22" s="7"/>
      <c r="L22" s="7"/>
      <c r="M22" s="7"/>
    </row>
    <row r="23" spans="1:13" x14ac:dyDescent="0.25">
      <c r="A23" s="22">
        <v>10</v>
      </c>
      <c r="B23" s="22" t="s">
        <v>17</v>
      </c>
      <c r="C23" s="16">
        <v>6177</v>
      </c>
      <c r="D23" s="16">
        <v>2537</v>
      </c>
      <c r="E23" s="16">
        <v>8714</v>
      </c>
      <c r="F23" s="17">
        <v>0.28864091665518371</v>
      </c>
      <c r="G23" s="16">
        <v>6189</v>
      </c>
      <c r="H23" s="16">
        <v>2048</v>
      </c>
      <c r="I23" s="16">
        <v>8237</v>
      </c>
      <c r="J23" s="17">
        <v>0.31159789534290333</v>
      </c>
      <c r="K23" s="17">
        <v>99.8061076102763</v>
      </c>
      <c r="L23" s="17">
        <v>123.876953125</v>
      </c>
      <c r="M23" s="17">
        <v>105.7909433046012</v>
      </c>
    </row>
    <row r="24" spans="1:13" x14ac:dyDescent="0.25">
      <c r="A24" s="22">
        <v>11</v>
      </c>
      <c r="B24" s="22" t="s">
        <v>18</v>
      </c>
      <c r="C24" s="16">
        <v>4606</v>
      </c>
      <c r="D24" s="16">
        <v>4892</v>
      </c>
      <c r="E24" s="16">
        <v>9498</v>
      </c>
      <c r="F24" s="17">
        <v>0.31460998696246673</v>
      </c>
      <c r="G24" s="16">
        <v>4520</v>
      </c>
      <c r="H24" s="16">
        <v>4582</v>
      </c>
      <c r="I24" s="16">
        <v>9102</v>
      </c>
      <c r="J24" s="17">
        <v>0.34432002469480466</v>
      </c>
      <c r="K24" s="17">
        <v>101.90265486725664</v>
      </c>
      <c r="L24" s="17">
        <v>106.76560453950239</v>
      </c>
      <c r="M24" s="17">
        <v>104.3506921555702</v>
      </c>
    </row>
    <row r="25" spans="1:13" x14ac:dyDescent="0.25">
      <c r="A25" s="22">
        <v>12</v>
      </c>
      <c r="B25" s="22" t="s">
        <v>19</v>
      </c>
      <c r="C25" s="16">
        <v>8484</v>
      </c>
      <c r="D25" s="16">
        <v>47603</v>
      </c>
      <c r="E25" s="16">
        <v>56087</v>
      </c>
      <c r="F25" s="17">
        <v>1.8578153652099256</v>
      </c>
      <c r="G25" s="16">
        <v>6655</v>
      </c>
      <c r="H25" s="16">
        <v>37332</v>
      </c>
      <c r="I25" s="16">
        <v>43987</v>
      </c>
      <c r="J25" s="17">
        <v>1.6639864783839127</v>
      </c>
      <c r="K25" s="17">
        <v>127.48309541697971</v>
      </c>
      <c r="L25" s="17">
        <v>127.51258973534769</v>
      </c>
      <c r="M25" s="17">
        <v>127.50812740127766</v>
      </c>
    </row>
    <row r="26" spans="1:13" x14ac:dyDescent="0.25">
      <c r="A26" s="22">
        <v>13</v>
      </c>
      <c r="B26" s="22" t="s">
        <v>20</v>
      </c>
      <c r="C26" s="16">
        <v>4964</v>
      </c>
      <c r="D26" s="16">
        <v>2592</v>
      </c>
      <c r="E26" s="16">
        <v>7556</v>
      </c>
      <c r="F26" s="17">
        <v>0.25028353984927343</v>
      </c>
      <c r="G26" s="16">
        <v>4130</v>
      </c>
      <c r="H26" s="16">
        <v>2418</v>
      </c>
      <c r="I26" s="16">
        <v>6548</v>
      </c>
      <c r="J26" s="17">
        <v>0.24770462774132948</v>
      </c>
      <c r="K26" s="17">
        <v>120.19370460048427</v>
      </c>
      <c r="L26" s="17">
        <v>107.19602977667493</v>
      </c>
      <c r="M26" s="17">
        <v>115.39401343921809</v>
      </c>
    </row>
    <row r="27" spans="1:13" x14ac:dyDescent="0.25">
      <c r="A27" s="22">
        <v>14</v>
      </c>
      <c r="B27" s="22" t="s">
        <v>21</v>
      </c>
      <c r="C27" s="16">
        <v>33579</v>
      </c>
      <c r="D27" s="16">
        <v>18431</v>
      </c>
      <c r="E27" s="16">
        <v>52010</v>
      </c>
      <c r="F27" s="17">
        <v>1.7227695748492204</v>
      </c>
      <c r="G27" s="16">
        <v>29483</v>
      </c>
      <c r="H27" s="16">
        <v>16268</v>
      </c>
      <c r="I27" s="16">
        <v>45751</v>
      </c>
      <c r="J27" s="17">
        <v>1.7307169248310272</v>
      </c>
      <c r="K27" s="17">
        <v>113.89275175524878</v>
      </c>
      <c r="L27" s="17">
        <v>113.2960413080895</v>
      </c>
      <c r="M27" s="17">
        <v>113.68057528797183</v>
      </c>
    </row>
    <row r="28" spans="1:13" x14ac:dyDescent="0.25">
      <c r="A28" s="22">
        <v>15</v>
      </c>
      <c r="B28" s="22" t="s">
        <v>22</v>
      </c>
      <c r="C28" s="16">
        <v>14443</v>
      </c>
      <c r="D28" s="16">
        <v>10442</v>
      </c>
      <c r="E28" s="16">
        <v>24885</v>
      </c>
      <c r="F28" s="17">
        <v>0.82428611555706299</v>
      </c>
      <c r="G28" s="16">
        <v>12713</v>
      </c>
      <c r="H28" s="16">
        <v>8627</v>
      </c>
      <c r="I28" s="16">
        <v>21340</v>
      </c>
      <c r="J28" s="17">
        <v>0.80727195418447939</v>
      </c>
      <c r="K28" s="17">
        <v>113.60811767482105</v>
      </c>
      <c r="L28" s="17">
        <v>121.03859974498667</v>
      </c>
      <c r="M28" s="17">
        <v>116.61199625117152</v>
      </c>
    </row>
    <row r="29" spans="1:13" x14ac:dyDescent="0.25">
      <c r="A29" s="22">
        <v>16</v>
      </c>
      <c r="B29" s="22" t="s">
        <v>23</v>
      </c>
      <c r="C29" s="16">
        <v>22785</v>
      </c>
      <c r="D29" s="16">
        <v>11147</v>
      </c>
      <c r="E29" s="16">
        <v>33932</v>
      </c>
      <c r="F29" s="17">
        <v>1.1239572623300087</v>
      </c>
      <c r="G29" s="16">
        <v>21322</v>
      </c>
      <c r="H29" s="16">
        <v>9829</v>
      </c>
      <c r="I29" s="16">
        <v>31151</v>
      </c>
      <c r="J29" s="17">
        <v>1.178412776232461</v>
      </c>
      <c r="K29" s="17">
        <v>106.86145764937622</v>
      </c>
      <c r="L29" s="17">
        <v>113.40929901312442</v>
      </c>
      <c r="M29" s="17">
        <v>108.92748226381175</v>
      </c>
    </row>
    <row r="30" spans="1:13" x14ac:dyDescent="0.25">
      <c r="A30" s="22">
        <v>17</v>
      </c>
      <c r="B30" s="22" t="s">
        <v>24</v>
      </c>
      <c r="C30" s="16">
        <v>3801</v>
      </c>
      <c r="D30" s="16">
        <v>1200</v>
      </c>
      <c r="E30" s="16">
        <v>5001</v>
      </c>
      <c r="F30" s="17">
        <v>0.16565219465143149</v>
      </c>
      <c r="G30" s="16">
        <v>3664</v>
      </c>
      <c r="H30" s="16">
        <v>1018</v>
      </c>
      <c r="I30" s="16">
        <v>4682</v>
      </c>
      <c r="J30" s="17">
        <v>0.17711561806427989</v>
      </c>
      <c r="K30" s="17">
        <v>103.7390829694323</v>
      </c>
      <c r="L30" s="17">
        <v>117.87819253438114</v>
      </c>
      <c r="M30" s="17">
        <v>106.81332763776163</v>
      </c>
    </row>
    <row r="31" spans="1:13" x14ac:dyDescent="0.25">
      <c r="A31" s="22">
        <v>18</v>
      </c>
      <c r="B31" s="22" t="s">
        <v>25</v>
      </c>
      <c r="C31" s="16">
        <v>7922</v>
      </c>
      <c r="D31" s="16">
        <v>5221</v>
      </c>
      <c r="E31" s="16">
        <v>13143</v>
      </c>
      <c r="F31" s="17">
        <v>0.43534628960283223</v>
      </c>
      <c r="G31" s="16">
        <v>6890</v>
      </c>
      <c r="H31" s="16">
        <v>3504</v>
      </c>
      <c r="I31" s="16">
        <v>10394</v>
      </c>
      <c r="J31" s="17">
        <v>0.39319515894065038</v>
      </c>
      <c r="K31" s="17">
        <v>114.97822931785196</v>
      </c>
      <c r="L31" s="17">
        <v>149.0011415525114</v>
      </c>
      <c r="M31" s="17">
        <v>126.447950740812</v>
      </c>
    </row>
    <row r="32" spans="1:13" x14ac:dyDescent="0.25">
      <c r="A32" s="22">
        <v>19</v>
      </c>
      <c r="B32" s="22" t="s">
        <v>26</v>
      </c>
      <c r="C32" s="16">
        <v>12099</v>
      </c>
      <c r="D32" s="16">
        <v>7795</v>
      </c>
      <c r="E32" s="16">
        <v>19894</v>
      </c>
      <c r="F32" s="17">
        <v>0.65896515904730613</v>
      </c>
      <c r="G32" s="16">
        <v>11144</v>
      </c>
      <c r="H32" s="16">
        <v>6660</v>
      </c>
      <c r="I32" s="16">
        <v>17804</v>
      </c>
      <c r="J32" s="17">
        <v>0.67350842888005957</v>
      </c>
      <c r="K32" s="17">
        <v>108.56963388370424</v>
      </c>
      <c r="L32" s="17">
        <v>117.04204204204206</v>
      </c>
      <c r="M32" s="17">
        <v>111.73893507077062</v>
      </c>
    </row>
    <row r="33" spans="1:15" x14ac:dyDescent="0.25">
      <c r="A33" s="22">
        <v>20</v>
      </c>
      <c r="B33" s="22" t="s">
        <v>27</v>
      </c>
      <c r="C33" s="16">
        <v>2666</v>
      </c>
      <c r="D33" s="16">
        <v>1320</v>
      </c>
      <c r="E33" s="16">
        <v>3986</v>
      </c>
      <c r="F33" s="17">
        <v>0.13203152327146689</v>
      </c>
      <c r="G33" s="16">
        <v>3940</v>
      </c>
      <c r="H33" s="16">
        <v>1405</v>
      </c>
      <c r="I33" s="16">
        <v>5345</v>
      </c>
      <c r="J33" s="17">
        <v>0.20219627905885859</v>
      </c>
      <c r="K33" s="17">
        <v>67.664974619289339</v>
      </c>
      <c r="L33" s="17">
        <v>93.95017793594306</v>
      </c>
      <c r="M33" s="17">
        <v>74.574368568755844</v>
      </c>
    </row>
    <row r="34" spans="1:15" x14ac:dyDescent="0.25">
      <c r="A34" s="22">
        <v>21</v>
      </c>
      <c r="B34" s="22" t="s">
        <v>28</v>
      </c>
      <c r="C34" s="16">
        <v>30944</v>
      </c>
      <c r="D34" s="16">
        <v>6042</v>
      </c>
      <c r="E34" s="16">
        <v>36986</v>
      </c>
      <c r="F34" s="17">
        <v>1.2251173907974093</v>
      </c>
      <c r="G34" s="16">
        <v>15480</v>
      </c>
      <c r="H34" s="16">
        <v>4794</v>
      </c>
      <c r="I34" s="16">
        <v>20274</v>
      </c>
      <c r="J34" s="17">
        <v>0.76694618552652938</v>
      </c>
      <c r="K34" s="17">
        <v>199.89664082687341</v>
      </c>
      <c r="L34" s="17">
        <v>126.0325406758448</v>
      </c>
      <c r="M34" s="17">
        <v>182.43069941797376</v>
      </c>
    </row>
    <row r="35" spans="1:15" x14ac:dyDescent="0.25">
      <c r="A35" s="22">
        <v>22</v>
      </c>
      <c r="B35" s="22" t="s">
        <v>29</v>
      </c>
      <c r="C35" s="16">
        <v>9335</v>
      </c>
      <c r="D35" s="16">
        <v>16234</v>
      </c>
      <c r="E35" s="16">
        <v>25569</v>
      </c>
      <c r="F35" s="17">
        <v>0.84694280444760073</v>
      </c>
      <c r="G35" s="16">
        <v>9005</v>
      </c>
      <c r="H35" s="16">
        <v>13213</v>
      </c>
      <c r="I35" s="16">
        <v>22218</v>
      </c>
      <c r="J35" s="17">
        <v>0.84048586120294111</v>
      </c>
      <c r="K35" s="17">
        <v>103.66463076068851</v>
      </c>
      <c r="L35" s="17">
        <v>122.86384621206388</v>
      </c>
      <c r="M35" s="17">
        <v>115.0823656494734</v>
      </c>
    </row>
    <row r="36" spans="1:15" x14ac:dyDescent="0.25">
      <c r="A36" s="91" t="s">
        <v>30</v>
      </c>
      <c r="B36" s="91"/>
      <c r="C36" s="18">
        <v>161805</v>
      </c>
      <c r="D36" s="18">
        <v>135456</v>
      </c>
      <c r="E36" s="18">
        <v>297261</v>
      </c>
      <c r="F36" s="17">
        <v>9.8464181232311887</v>
      </c>
      <c r="G36" s="18">
        <v>135135</v>
      </c>
      <c r="H36" s="18">
        <v>111698</v>
      </c>
      <c r="I36" s="18">
        <v>246833</v>
      </c>
      <c r="J36" s="17">
        <v>9.3374582130842363</v>
      </c>
      <c r="K36" s="17">
        <v>119.73581973581973</v>
      </c>
      <c r="L36" s="17">
        <v>121.26985263836416</v>
      </c>
      <c r="M36" s="17">
        <v>120.43000733289308</v>
      </c>
      <c r="O36" s="1" t="s">
        <v>129</v>
      </c>
    </row>
    <row r="37" spans="1:15" ht="5.25" customHeight="1" x14ac:dyDescent="0.25">
      <c r="A37" s="24"/>
      <c r="B37" s="24"/>
      <c r="C37" s="19"/>
      <c r="D37" s="19"/>
      <c r="E37" s="19"/>
      <c r="F37" s="7"/>
      <c r="G37" s="19"/>
      <c r="H37" s="19"/>
      <c r="I37" s="19"/>
      <c r="J37" s="7"/>
      <c r="K37" s="7"/>
      <c r="L37" s="7"/>
      <c r="M37" s="7"/>
    </row>
    <row r="38" spans="1:15" x14ac:dyDescent="0.25">
      <c r="A38" s="92" t="s">
        <v>31</v>
      </c>
      <c r="B38" s="92"/>
      <c r="C38" s="43">
        <v>620410</v>
      </c>
      <c r="D38" s="43">
        <v>2398566</v>
      </c>
      <c r="E38" s="43">
        <v>3018976</v>
      </c>
      <c r="F38" s="44">
        <v>100</v>
      </c>
      <c r="G38" s="43">
        <v>553346</v>
      </c>
      <c r="H38" s="43">
        <v>2090125</v>
      </c>
      <c r="I38" s="43">
        <v>2643471</v>
      </c>
      <c r="J38" s="44">
        <v>100</v>
      </c>
      <c r="K38" s="79">
        <v>112.11972256056788</v>
      </c>
      <c r="L38" s="79">
        <v>114.75705998445069</v>
      </c>
      <c r="M38" s="79">
        <v>114.20499789859619</v>
      </c>
    </row>
    <row r="39" spans="1:15" ht="15.75" thickBot="1" x14ac:dyDescent="0.3"/>
    <row r="40" spans="1:15" ht="15.75" thickBot="1" x14ac:dyDescent="0.3">
      <c r="A40" s="82" t="s">
        <v>147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</row>
    <row r="41" spans="1:15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</row>
    <row r="42" spans="1:15" x14ac:dyDescent="0.25">
      <c r="A42" s="22"/>
      <c r="B42" s="22"/>
      <c r="C42" s="91" t="s">
        <v>145</v>
      </c>
      <c r="D42" s="91"/>
      <c r="E42" s="91"/>
      <c r="F42" s="91"/>
      <c r="G42" s="91" t="s">
        <v>146</v>
      </c>
      <c r="H42" s="91"/>
      <c r="I42" s="91"/>
      <c r="J42" s="91"/>
      <c r="K42" s="97" t="s">
        <v>54</v>
      </c>
      <c r="L42" s="97"/>
      <c r="M42" s="97"/>
    </row>
    <row r="43" spans="1:15" x14ac:dyDescent="0.25">
      <c r="A43" s="22" t="s">
        <v>1</v>
      </c>
      <c r="B43" s="76" t="s">
        <v>2</v>
      </c>
      <c r="C43" s="76" t="s">
        <v>3</v>
      </c>
      <c r="D43" s="76" t="s">
        <v>4</v>
      </c>
      <c r="E43" s="76" t="s">
        <v>0</v>
      </c>
      <c r="F43" s="77" t="s">
        <v>5</v>
      </c>
      <c r="G43" s="76" t="s">
        <v>3</v>
      </c>
      <c r="H43" s="76" t="s">
        <v>4</v>
      </c>
      <c r="I43" s="76" t="s">
        <v>0</v>
      </c>
      <c r="J43" s="77" t="s">
        <v>5</v>
      </c>
      <c r="K43" s="77" t="s">
        <v>3</v>
      </c>
      <c r="L43" s="77" t="s">
        <v>4</v>
      </c>
      <c r="M43" s="77" t="s">
        <v>0</v>
      </c>
    </row>
    <row r="44" spans="1:15" x14ac:dyDescent="0.25">
      <c r="A44" s="22">
        <v>1</v>
      </c>
      <c r="B44" s="22" t="s">
        <v>6</v>
      </c>
      <c r="C44" s="16">
        <v>263606</v>
      </c>
      <c r="D44" s="16">
        <v>2297568</v>
      </c>
      <c r="E44" s="16">
        <v>2561174</v>
      </c>
      <c r="F44" s="17">
        <f>E44/$E$77*100</f>
        <v>27.481545909519429</v>
      </c>
      <c r="G44" s="16">
        <v>226027</v>
      </c>
      <c r="H44" s="16">
        <v>2299469</v>
      </c>
      <c r="I44" s="16">
        <v>2525496</v>
      </c>
      <c r="J44" s="17">
        <f>I44/$I$77*100</f>
        <v>29.978619055962234</v>
      </c>
      <c r="K44" s="17">
        <f>C44/G44*100</f>
        <v>116.62588982732152</v>
      </c>
      <c r="L44" s="17">
        <f t="shared" ref="L44:M44" si="0">D44/H44*100</f>
        <v>99.917328739809065</v>
      </c>
      <c r="M44" s="17">
        <f t="shared" si="0"/>
        <v>101.41271259190275</v>
      </c>
    </row>
    <row r="45" spans="1:15" ht="5.25" customHeight="1" x14ac:dyDescent="0.25">
      <c r="A45" s="23"/>
      <c r="B45" s="24"/>
      <c r="C45" s="19"/>
      <c r="D45" s="19"/>
      <c r="E45" s="19"/>
      <c r="F45" s="7"/>
      <c r="G45" s="19"/>
      <c r="H45" s="19"/>
      <c r="I45" s="19"/>
      <c r="J45" s="7"/>
      <c r="K45" s="7"/>
      <c r="L45" s="7"/>
      <c r="M45" s="7"/>
    </row>
    <row r="46" spans="1:15" x14ac:dyDescent="0.25">
      <c r="A46" s="22">
        <v>2</v>
      </c>
      <c r="B46" s="22" t="s">
        <v>7</v>
      </c>
      <c r="C46" s="16">
        <v>293142</v>
      </c>
      <c r="D46" s="16">
        <v>1130177</v>
      </c>
      <c r="E46" s="16">
        <v>1423319</v>
      </c>
      <c r="F46" s="17">
        <f t="shared" ref="F46:F47" si="1">E46/$E$77*100</f>
        <v>15.272295612243166</v>
      </c>
      <c r="G46" s="16">
        <v>261260</v>
      </c>
      <c r="H46" s="16">
        <v>1068681</v>
      </c>
      <c r="I46" s="16">
        <v>1329941</v>
      </c>
      <c r="J46" s="17">
        <f t="shared" ref="J46:J47" si="2">I46/$I$77*100</f>
        <v>15.786916552592231</v>
      </c>
      <c r="K46" s="17">
        <f t="shared" ref="K46:K47" si="3">C46/G46*100</f>
        <v>112.20316925667917</v>
      </c>
      <c r="L46" s="17">
        <f t="shared" ref="L46:L47" si="4">D46/H46*100</f>
        <v>105.7543832069626</v>
      </c>
      <c r="M46" s="17">
        <f t="shared" ref="M46:M47" si="5">E46/I46*100</f>
        <v>107.02121372301478</v>
      </c>
    </row>
    <row r="47" spans="1:15" x14ac:dyDescent="0.25">
      <c r="A47" s="22">
        <v>3</v>
      </c>
      <c r="B47" s="22" t="s">
        <v>8</v>
      </c>
      <c r="C47" s="16">
        <v>21221</v>
      </c>
      <c r="D47" s="16">
        <v>170030</v>
      </c>
      <c r="E47" s="16">
        <v>191251</v>
      </c>
      <c r="F47" s="17">
        <f t="shared" si="1"/>
        <v>2.0521343480534711</v>
      </c>
      <c r="G47" s="16">
        <v>22956</v>
      </c>
      <c r="H47" s="16">
        <v>150344</v>
      </c>
      <c r="I47" s="16">
        <v>173300</v>
      </c>
      <c r="J47" s="17">
        <f t="shared" si="2"/>
        <v>2.057138353178249</v>
      </c>
      <c r="K47" s="17">
        <f t="shared" si="3"/>
        <v>92.44206307719115</v>
      </c>
      <c r="L47" s="17">
        <f t="shared" si="4"/>
        <v>113.09397115947428</v>
      </c>
      <c r="M47" s="17">
        <f t="shared" si="5"/>
        <v>110.35833814195037</v>
      </c>
    </row>
    <row r="48" spans="1:15" ht="4.5" customHeight="1" x14ac:dyDescent="0.25">
      <c r="A48" s="23"/>
      <c r="B48" s="24"/>
      <c r="C48" s="19"/>
      <c r="D48" s="19"/>
      <c r="E48" s="19"/>
      <c r="F48" s="7"/>
      <c r="G48" s="19"/>
      <c r="H48" s="19"/>
      <c r="I48" s="19"/>
      <c r="J48" s="7"/>
      <c r="K48" s="7"/>
      <c r="L48" s="7"/>
      <c r="M48" s="7"/>
    </row>
    <row r="49" spans="1:20" x14ac:dyDescent="0.25">
      <c r="A49" s="22">
        <v>4</v>
      </c>
      <c r="B49" s="22" t="s">
        <v>9</v>
      </c>
      <c r="C49" s="16">
        <v>137502</v>
      </c>
      <c r="D49" s="16">
        <v>563054</v>
      </c>
      <c r="E49" s="16">
        <v>700556</v>
      </c>
      <c r="F49" s="17">
        <f t="shared" ref="F49:F52" si="6">E49/$E$77*100</f>
        <v>7.5170066056383877</v>
      </c>
      <c r="G49" s="16">
        <v>105400</v>
      </c>
      <c r="H49" s="16">
        <v>522164</v>
      </c>
      <c r="I49" s="16">
        <v>627564</v>
      </c>
      <c r="J49" s="17">
        <f t="shared" ref="J49:J52" si="7">I49/$I$77*100</f>
        <v>7.4494285832311293</v>
      </c>
      <c r="K49" s="17">
        <f t="shared" ref="K49:K52" si="8">C49/G49*100</f>
        <v>130.45730550284631</v>
      </c>
      <c r="L49" s="17">
        <f t="shared" ref="L49:L52" si="9">D49/H49*100</f>
        <v>107.83087305903891</v>
      </c>
      <c r="M49" s="17">
        <f t="shared" ref="M49:M52" si="10">E49/I49*100</f>
        <v>111.63100496523064</v>
      </c>
    </row>
    <row r="50" spans="1:20" x14ac:dyDescent="0.25">
      <c r="A50" s="22">
        <v>5</v>
      </c>
      <c r="B50" s="22" t="s">
        <v>10</v>
      </c>
      <c r="C50" s="16">
        <v>98041</v>
      </c>
      <c r="D50" s="16">
        <v>310801</v>
      </c>
      <c r="E50" s="16">
        <v>408842</v>
      </c>
      <c r="F50" s="17">
        <f t="shared" si="6"/>
        <v>4.3868984273382994</v>
      </c>
      <c r="G50" s="16">
        <v>79776</v>
      </c>
      <c r="H50" s="16">
        <v>313499</v>
      </c>
      <c r="I50" s="16">
        <v>393275</v>
      </c>
      <c r="J50" s="17">
        <f t="shared" si="7"/>
        <v>4.6683270966311365</v>
      </c>
      <c r="K50" s="17">
        <f t="shared" si="8"/>
        <v>122.89535699959887</v>
      </c>
      <c r="L50" s="17">
        <f t="shared" si="9"/>
        <v>99.139391194230285</v>
      </c>
      <c r="M50" s="17">
        <f t="shared" si="10"/>
        <v>103.95829890026063</v>
      </c>
    </row>
    <row r="51" spans="1:20" x14ac:dyDescent="0.25">
      <c r="A51" s="22">
        <v>6</v>
      </c>
      <c r="B51" s="22" t="s">
        <v>11</v>
      </c>
      <c r="C51" s="16">
        <v>170557</v>
      </c>
      <c r="D51" s="16">
        <v>1305186</v>
      </c>
      <c r="E51" s="16">
        <v>1475743</v>
      </c>
      <c r="F51" s="17">
        <f t="shared" si="6"/>
        <v>15.834808179823757</v>
      </c>
      <c r="G51" s="16">
        <v>173666</v>
      </c>
      <c r="H51" s="16">
        <v>1052733</v>
      </c>
      <c r="I51" s="16">
        <v>1226399</v>
      </c>
      <c r="J51" s="17">
        <f t="shared" si="7"/>
        <v>14.55783277091432</v>
      </c>
      <c r="K51" s="17">
        <f t="shared" si="8"/>
        <v>98.209781995324363</v>
      </c>
      <c r="L51" s="17">
        <f t="shared" si="9"/>
        <v>123.98072445719855</v>
      </c>
      <c r="M51" s="17">
        <f t="shared" si="10"/>
        <v>120.33139296427997</v>
      </c>
    </row>
    <row r="52" spans="1:20" x14ac:dyDescent="0.25">
      <c r="A52" s="22">
        <v>7</v>
      </c>
      <c r="B52" s="22" t="s">
        <v>12</v>
      </c>
      <c r="C52" s="16">
        <v>117052</v>
      </c>
      <c r="D52" s="16">
        <v>1117170</v>
      </c>
      <c r="E52" s="16">
        <v>1234222</v>
      </c>
      <c r="F52" s="17">
        <f t="shared" si="6"/>
        <v>13.243273809408846</v>
      </c>
      <c r="G52" s="16">
        <v>91935</v>
      </c>
      <c r="H52" s="16">
        <v>897013</v>
      </c>
      <c r="I52" s="16">
        <v>988948</v>
      </c>
      <c r="J52" s="17">
        <f t="shared" si="7"/>
        <v>11.739197115400595</v>
      </c>
      <c r="K52" s="17">
        <f t="shared" si="8"/>
        <v>127.32038940555827</v>
      </c>
      <c r="L52" s="17">
        <f t="shared" si="9"/>
        <v>124.54334552565014</v>
      </c>
      <c r="M52" s="17">
        <f t="shared" si="10"/>
        <v>124.80150624704231</v>
      </c>
      <c r="S52" s="1" t="s">
        <v>129</v>
      </c>
    </row>
    <row r="53" spans="1:20" ht="5.25" customHeight="1" x14ac:dyDescent="0.25">
      <c r="A53" s="24"/>
      <c r="B53" s="24"/>
      <c r="C53" s="19"/>
      <c r="D53" s="19"/>
      <c r="E53" s="19"/>
      <c r="F53" s="7"/>
      <c r="G53" s="19"/>
      <c r="H53" s="19"/>
      <c r="I53" s="19"/>
      <c r="J53" s="7"/>
      <c r="K53" s="7"/>
      <c r="L53" s="7"/>
      <c r="M53" s="7"/>
    </row>
    <row r="54" spans="1:20" x14ac:dyDescent="0.25">
      <c r="A54" s="22">
        <v>8</v>
      </c>
      <c r="B54" s="22" t="s">
        <v>13</v>
      </c>
      <c r="C54" s="18">
        <f>C49+C50+C51+C52</f>
        <v>523152</v>
      </c>
      <c r="D54" s="18">
        <f t="shared" ref="D54:E54" si="11">D49+D50+D51+D52</f>
        <v>3296211</v>
      </c>
      <c r="E54" s="18">
        <f t="shared" si="11"/>
        <v>3819363</v>
      </c>
      <c r="F54" s="17">
        <f>E54/$E$77*100</f>
        <v>40.981987022209289</v>
      </c>
      <c r="G54" s="18">
        <f>G49+G50+G51+G52</f>
        <v>450777</v>
      </c>
      <c r="H54" s="18">
        <f t="shared" ref="H54:I54" si="12">H49+H50+H51+H52</f>
        <v>2785409</v>
      </c>
      <c r="I54" s="18">
        <f t="shared" si="12"/>
        <v>3236186</v>
      </c>
      <c r="J54" s="17">
        <f>I54/$I$77*100</f>
        <v>38.41478556617718</v>
      </c>
      <c r="K54" s="17">
        <f>C54/G54*100</f>
        <v>116.05561064561856</v>
      </c>
      <c r="L54" s="17">
        <f t="shared" ref="L54" si="13">D54/H54*100</f>
        <v>118.33849176189206</v>
      </c>
      <c r="M54" s="17">
        <f t="shared" ref="M54" si="14">E54/I54*100</f>
        <v>118.02050314784131</v>
      </c>
    </row>
    <row r="55" spans="1:20" ht="5.25" customHeight="1" x14ac:dyDescent="0.25">
      <c r="A55" s="23"/>
      <c r="B55" s="24"/>
      <c r="C55" s="19"/>
      <c r="D55" s="19"/>
      <c r="E55" s="19"/>
      <c r="F55" s="7"/>
      <c r="G55" s="19"/>
      <c r="H55" s="19"/>
      <c r="I55" s="19"/>
      <c r="J55" s="7"/>
      <c r="K55" s="7"/>
      <c r="L55" s="7"/>
      <c r="M55" s="7"/>
    </row>
    <row r="56" spans="1:20" x14ac:dyDescent="0.25">
      <c r="A56" s="22"/>
      <c r="B56" s="22" t="s">
        <v>14</v>
      </c>
      <c r="C56" s="18">
        <f>C54+C44+C46+C47</f>
        <v>1101121</v>
      </c>
      <c r="D56" s="18">
        <f t="shared" ref="D56:E56" si="15">D54+D44+D46+D47</f>
        <v>6893986</v>
      </c>
      <c r="E56" s="18">
        <f t="shared" si="15"/>
        <v>7995107</v>
      </c>
      <c r="F56" s="17">
        <f>E56/$E$77*100</f>
        <v>85.787962892025362</v>
      </c>
      <c r="G56" s="18">
        <f>G54+G44+G46+G47</f>
        <v>961020</v>
      </c>
      <c r="H56" s="18">
        <f t="shared" ref="H56:I56" si="16">H54+H44+H46+H47</f>
        <v>6303903</v>
      </c>
      <c r="I56" s="18">
        <f t="shared" si="16"/>
        <v>7264923</v>
      </c>
      <c r="J56" s="17">
        <f>I56/$I$77*100</f>
        <v>86.237459527909905</v>
      </c>
      <c r="K56" s="17">
        <f>C56/G56*100</f>
        <v>114.57836465422156</v>
      </c>
      <c r="L56" s="17">
        <f t="shared" ref="L56" si="17">D56/H56*100</f>
        <v>109.36059771224271</v>
      </c>
      <c r="M56" s="17">
        <f t="shared" ref="M56" si="18">E56/I56*100</f>
        <v>110.05081540437524</v>
      </c>
    </row>
    <row r="57" spans="1:20" ht="4.5" customHeight="1" x14ac:dyDescent="0.25">
      <c r="A57" s="23"/>
      <c r="B57" s="24"/>
      <c r="C57" s="19"/>
      <c r="D57" s="19"/>
      <c r="E57" s="19"/>
      <c r="F57" s="7"/>
      <c r="G57" s="19"/>
      <c r="H57" s="19"/>
      <c r="I57" s="19"/>
      <c r="J57" s="7"/>
      <c r="K57" s="7"/>
      <c r="L57" s="7"/>
      <c r="M57" s="7"/>
    </row>
    <row r="58" spans="1:20" x14ac:dyDescent="0.25">
      <c r="A58" s="22">
        <v>9</v>
      </c>
      <c r="B58" s="22" t="s">
        <v>15</v>
      </c>
      <c r="C58" s="18">
        <v>142900</v>
      </c>
      <c r="D58" s="18">
        <v>572022</v>
      </c>
      <c r="E58" s="18">
        <v>714922</v>
      </c>
      <c r="F58" s="17">
        <f>E58/$E$77*100</f>
        <v>7.6711546207815049</v>
      </c>
      <c r="G58" s="18">
        <v>137234</v>
      </c>
      <c r="H58" s="18">
        <v>491106</v>
      </c>
      <c r="I58" s="18">
        <v>628340</v>
      </c>
      <c r="J58" s="17">
        <f>I58/$I$77*100</f>
        <v>7.4586400048241259</v>
      </c>
      <c r="K58" s="17">
        <f>C58/G58*100</f>
        <v>104.1287144585161</v>
      </c>
      <c r="L58" s="17">
        <f t="shared" ref="L58" si="19">D58/H58*100</f>
        <v>116.47628006988309</v>
      </c>
      <c r="M58" s="17">
        <f t="shared" ref="M58" si="20">E58/I58*100</f>
        <v>113.77948244580961</v>
      </c>
    </row>
    <row r="59" spans="1:20" ht="4.5" customHeight="1" x14ac:dyDescent="0.25">
      <c r="A59" s="23"/>
      <c r="B59" s="24"/>
      <c r="C59" s="19"/>
      <c r="D59" s="19"/>
      <c r="E59" s="19"/>
      <c r="F59" s="7"/>
      <c r="G59" s="19"/>
      <c r="H59" s="19"/>
      <c r="I59" s="19"/>
      <c r="J59" s="7"/>
      <c r="K59" s="7"/>
      <c r="L59" s="7"/>
      <c r="M59" s="7"/>
    </row>
    <row r="60" spans="1:20" x14ac:dyDescent="0.25">
      <c r="A60" s="92" t="s">
        <v>16</v>
      </c>
      <c r="B60" s="92"/>
      <c r="C60" s="43">
        <f>C56+C58</f>
        <v>1244021</v>
      </c>
      <c r="D60" s="43">
        <f t="shared" ref="D60:E60" si="21">D56+D58</f>
        <v>7466008</v>
      </c>
      <c r="E60" s="43">
        <f t="shared" si="21"/>
        <v>8710029</v>
      </c>
      <c r="F60" s="44">
        <f>E60/$E$77*100</f>
        <v>93.45911751280687</v>
      </c>
      <c r="G60" s="43">
        <f>G56+G58</f>
        <v>1098254</v>
      </c>
      <c r="H60" s="43">
        <f t="shared" ref="H60:I60" si="22">H56+H58</f>
        <v>6795009</v>
      </c>
      <c r="I60" s="43">
        <f t="shared" si="22"/>
        <v>7893263</v>
      </c>
      <c r="J60" s="44">
        <f>I60/$I$77*100</f>
        <v>93.696099532734024</v>
      </c>
      <c r="K60" s="79">
        <f>C60/G60*100</f>
        <v>113.27261271072085</v>
      </c>
      <c r="L60" s="79">
        <f t="shared" ref="L60" si="23">D60/H60*100</f>
        <v>109.87488022458838</v>
      </c>
      <c r="M60" s="79">
        <f t="shared" ref="M60" si="24">E60/I60*100</f>
        <v>110.34763443204668</v>
      </c>
      <c r="T60" s="1" t="s">
        <v>129</v>
      </c>
    </row>
    <row r="61" spans="1:20" ht="6" customHeight="1" x14ac:dyDescent="0.25">
      <c r="A61" s="24"/>
      <c r="B61" s="24"/>
      <c r="C61" s="20"/>
      <c r="D61" s="20"/>
      <c r="E61" s="20"/>
      <c r="F61" s="7"/>
      <c r="G61" s="20"/>
      <c r="H61" s="20"/>
      <c r="I61" s="20"/>
      <c r="J61" s="7"/>
      <c r="K61" s="7"/>
      <c r="L61" s="7"/>
      <c r="M61" s="7"/>
    </row>
    <row r="62" spans="1:20" x14ac:dyDescent="0.25">
      <c r="A62" s="22">
        <v>10</v>
      </c>
      <c r="B62" s="22" t="s">
        <v>17</v>
      </c>
      <c r="C62" s="16">
        <v>20507</v>
      </c>
      <c r="D62" s="16">
        <v>8674</v>
      </c>
      <c r="E62" s="16">
        <v>29181</v>
      </c>
      <c r="F62" s="17">
        <f t="shared" ref="F62:F75" si="25">E62/$E$77*100</f>
        <v>0.3131138263880886</v>
      </c>
      <c r="G62" s="16">
        <v>22535</v>
      </c>
      <c r="H62" s="16">
        <v>4865</v>
      </c>
      <c r="I62" s="16">
        <v>27400</v>
      </c>
      <c r="J62" s="17">
        <f t="shared" ref="J62:J75" si="26">I62/$I$77*100</f>
        <v>0.32524864903106765</v>
      </c>
      <c r="K62" s="17">
        <f t="shared" ref="K62:K75" si="27">C62/G62*100</f>
        <v>91.000665631240295</v>
      </c>
      <c r="L62" s="17">
        <f t="shared" ref="L62:L75" si="28">D62/H62*100</f>
        <v>178.29393627954778</v>
      </c>
      <c r="M62" s="17">
        <f t="shared" ref="M62:M75" si="29">E62/I62*100</f>
        <v>106.5</v>
      </c>
      <c r="S62" s="1" t="s">
        <v>129</v>
      </c>
    </row>
    <row r="63" spans="1:20" x14ac:dyDescent="0.25">
      <c r="A63" s="22">
        <v>11</v>
      </c>
      <c r="B63" s="22" t="s">
        <v>18</v>
      </c>
      <c r="C63" s="16">
        <v>9096</v>
      </c>
      <c r="D63" s="16">
        <v>9452</v>
      </c>
      <c r="E63" s="16">
        <v>18548</v>
      </c>
      <c r="F63" s="17">
        <f t="shared" si="25"/>
        <v>0.1990211182566145</v>
      </c>
      <c r="G63" s="16">
        <v>9330</v>
      </c>
      <c r="H63" s="16">
        <v>8895</v>
      </c>
      <c r="I63" s="16">
        <v>18225</v>
      </c>
      <c r="J63" s="17">
        <f t="shared" si="26"/>
        <v>0.21633783316026309</v>
      </c>
      <c r="K63" s="17">
        <f t="shared" si="27"/>
        <v>97.491961414790993</v>
      </c>
      <c r="L63" s="17">
        <f t="shared" si="28"/>
        <v>106.26194491287239</v>
      </c>
      <c r="M63" s="17">
        <f t="shared" si="29"/>
        <v>101.77229080932784</v>
      </c>
    </row>
    <row r="64" spans="1:20" x14ac:dyDescent="0.25">
      <c r="A64" s="22">
        <v>12</v>
      </c>
      <c r="B64" s="22" t="s">
        <v>19</v>
      </c>
      <c r="C64" s="16">
        <v>16063</v>
      </c>
      <c r="D64" s="16">
        <v>68269</v>
      </c>
      <c r="E64" s="16">
        <v>84332</v>
      </c>
      <c r="F64" s="17">
        <f t="shared" si="25"/>
        <v>0.90488726249821072</v>
      </c>
      <c r="G64" s="16">
        <v>14039</v>
      </c>
      <c r="H64" s="16">
        <v>55408</v>
      </c>
      <c r="I64" s="16">
        <v>69447</v>
      </c>
      <c r="J64" s="17">
        <f t="shared" si="26"/>
        <v>0.82436288062994723</v>
      </c>
      <c r="K64" s="17">
        <f t="shared" si="27"/>
        <v>114.41698126647198</v>
      </c>
      <c r="L64" s="17">
        <f t="shared" si="28"/>
        <v>123.21144961016459</v>
      </c>
      <c r="M64" s="17">
        <f t="shared" si="29"/>
        <v>121.43361124310626</v>
      </c>
    </row>
    <row r="65" spans="1:13" x14ac:dyDescent="0.25">
      <c r="A65" s="22">
        <v>13</v>
      </c>
      <c r="B65" s="22" t="s">
        <v>20</v>
      </c>
      <c r="C65" s="16">
        <v>11756</v>
      </c>
      <c r="D65" s="16">
        <v>6198</v>
      </c>
      <c r="E65" s="16">
        <v>17954</v>
      </c>
      <c r="F65" s="17">
        <f t="shared" si="25"/>
        <v>0.19264746372542899</v>
      </c>
      <c r="G65" s="16">
        <v>11363</v>
      </c>
      <c r="H65" s="16">
        <v>7265</v>
      </c>
      <c r="I65" s="16">
        <v>18628</v>
      </c>
      <c r="J65" s="17">
        <f t="shared" si="26"/>
        <v>0.2211215997865229</v>
      </c>
      <c r="K65" s="17">
        <f t="shared" si="27"/>
        <v>103.45859368124614</v>
      </c>
      <c r="L65" s="17">
        <f t="shared" si="28"/>
        <v>85.313145216792847</v>
      </c>
      <c r="M65" s="17">
        <f t="shared" si="29"/>
        <v>96.381790852480137</v>
      </c>
    </row>
    <row r="66" spans="1:13" x14ac:dyDescent="0.25">
      <c r="A66" s="22">
        <v>14</v>
      </c>
      <c r="B66" s="22" t="s">
        <v>21</v>
      </c>
      <c r="C66" s="16">
        <v>79143</v>
      </c>
      <c r="D66" s="16">
        <v>41754</v>
      </c>
      <c r="E66" s="16">
        <v>120897</v>
      </c>
      <c r="F66" s="17">
        <f t="shared" si="25"/>
        <v>1.2972318381426529</v>
      </c>
      <c r="G66" s="16">
        <v>66207</v>
      </c>
      <c r="H66" s="16">
        <v>34957</v>
      </c>
      <c r="I66" s="16">
        <v>101164</v>
      </c>
      <c r="J66" s="17">
        <f t="shared" si="26"/>
        <v>1.2008559974663844</v>
      </c>
      <c r="K66" s="17">
        <f t="shared" si="27"/>
        <v>119.53871947075083</v>
      </c>
      <c r="L66" s="17">
        <f t="shared" si="28"/>
        <v>119.44388820550962</v>
      </c>
      <c r="M66" s="17">
        <f t="shared" si="29"/>
        <v>119.50595073346251</v>
      </c>
    </row>
    <row r="67" spans="1:13" x14ac:dyDescent="0.25">
      <c r="A67" s="22">
        <v>15</v>
      </c>
      <c r="B67" s="22" t="s">
        <v>22</v>
      </c>
      <c r="C67" s="16">
        <v>31518</v>
      </c>
      <c r="D67" s="16">
        <v>25507</v>
      </c>
      <c r="E67" s="16">
        <v>57025</v>
      </c>
      <c r="F67" s="17">
        <f t="shared" si="25"/>
        <v>0.61188156505194313</v>
      </c>
      <c r="G67" s="16">
        <v>25963</v>
      </c>
      <c r="H67" s="16">
        <v>20912</v>
      </c>
      <c r="I67" s="16">
        <v>46875</v>
      </c>
      <c r="J67" s="17">
        <f t="shared" si="26"/>
        <v>0.55642446800479184</v>
      </c>
      <c r="K67" s="17">
        <f t="shared" si="27"/>
        <v>121.39583253090937</v>
      </c>
      <c r="L67" s="17">
        <f t="shared" si="28"/>
        <v>121.9730298393267</v>
      </c>
      <c r="M67" s="17">
        <f t="shared" si="29"/>
        <v>121.65333333333332</v>
      </c>
    </row>
    <row r="68" spans="1:13" x14ac:dyDescent="0.25">
      <c r="A68" s="22">
        <v>16</v>
      </c>
      <c r="B68" s="22" t="s">
        <v>23</v>
      </c>
      <c r="C68" s="16">
        <v>44170</v>
      </c>
      <c r="D68" s="16">
        <v>25039</v>
      </c>
      <c r="E68" s="16">
        <v>69209</v>
      </c>
      <c r="F68" s="17">
        <f t="shared" si="25"/>
        <v>0.74261659334817942</v>
      </c>
      <c r="G68" s="16">
        <v>40225</v>
      </c>
      <c r="H68" s="16">
        <v>22515</v>
      </c>
      <c r="I68" s="16">
        <v>62740</v>
      </c>
      <c r="J68" s="17">
        <f t="shared" si="26"/>
        <v>0.74474818394924036</v>
      </c>
      <c r="K68" s="17">
        <f t="shared" si="27"/>
        <v>109.80733374766936</v>
      </c>
      <c r="L68" s="17">
        <f t="shared" si="28"/>
        <v>111.21030424161671</v>
      </c>
      <c r="M68" s="17">
        <f t="shared" si="29"/>
        <v>110.31080650302837</v>
      </c>
    </row>
    <row r="69" spans="1:13" x14ac:dyDescent="0.25">
      <c r="A69" s="22">
        <v>17</v>
      </c>
      <c r="B69" s="22" t="s">
        <v>24</v>
      </c>
      <c r="C69" s="16">
        <v>7882</v>
      </c>
      <c r="D69" s="16">
        <v>3088</v>
      </c>
      <c r="E69" s="16">
        <v>10970</v>
      </c>
      <c r="F69" s="17">
        <f t="shared" si="25"/>
        <v>0.11770873772239923</v>
      </c>
      <c r="G69" s="16">
        <v>8380</v>
      </c>
      <c r="H69" s="16">
        <v>2358</v>
      </c>
      <c r="I69" s="16">
        <v>10738</v>
      </c>
      <c r="J69" s="17">
        <f t="shared" si="26"/>
        <v>0.12746423333195636</v>
      </c>
      <c r="K69" s="17">
        <f t="shared" si="27"/>
        <v>94.057279236276841</v>
      </c>
      <c r="L69" s="17">
        <f t="shared" si="28"/>
        <v>130.95843935538591</v>
      </c>
      <c r="M69" s="17">
        <f t="shared" si="29"/>
        <v>102.16055131309369</v>
      </c>
    </row>
    <row r="70" spans="1:13" x14ac:dyDescent="0.25">
      <c r="A70" s="22">
        <v>18</v>
      </c>
      <c r="B70" s="22" t="s">
        <v>25</v>
      </c>
      <c r="C70" s="16">
        <v>25324</v>
      </c>
      <c r="D70" s="16">
        <v>11177</v>
      </c>
      <c r="E70" s="16">
        <v>36501</v>
      </c>
      <c r="F70" s="17">
        <f t="shared" si="25"/>
        <v>0.39165785192391017</v>
      </c>
      <c r="G70" s="16">
        <v>23894</v>
      </c>
      <c r="H70" s="16">
        <v>8728</v>
      </c>
      <c r="I70" s="16">
        <v>32622</v>
      </c>
      <c r="J70" s="17">
        <f t="shared" si="26"/>
        <v>0.38723581856538281</v>
      </c>
      <c r="K70" s="17">
        <f t="shared" si="27"/>
        <v>105.9847660500544</v>
      </c>
      <c r="L70" s="17">
        <f t="shared" si="28"/>
        <v>128.05912007332722</v>
      </c>
      <c r="M70" s="17">
        <f t="shared" si="29"/>
        <v>111.89074857458156</v>
      </c>
    </row>
    <row r="71" spans="1:13" x14ac:dyDescent="0.25">
      <c r="A71" s="22">
        <v>19</v>
      </c>
      <c r="B71" s="22" t="s">
        <v>26</v>
      </c>
      <c r="C71" s="16">
        <v>32833</v>
      </c>
      <c r="D71" s="16">
        <v>16067</v>
      </c>
      <c r="E71" s="16">
        <v>48900</v>
      </c>
      <c r="F71" s="17">
        <f t="shared" si="25"/>
        <v>0.52469984271880787</v>
      </c>
      <c r="G71" s="16">
        <v>36284</v>
      </c>
      <c r="H71" s="16">
        <v>16899</v>
      </c>
      <c r="I71" s="16">
        <v>53183</v>
      </c>
      <c r="J71" s="17">
        <f t="shared" si="26"/>
        <v>0.63130287961384202</v>
      </c>
      <c r="K71" s="17">
        <f t="shared" si="27"/>
        <v>90.488920736412751</v>
      </c>
      <c r="L71" s="17">
        <f t="shared" si="28"/>
        <v>95.076631753358186</v>
      </c>
      <c r="M71" s="17">
        <f t="shared" si="29"/>
        <v>91.9466746892804</v>
      </c>
    </row>
    <row r="72" spans="1:13" x14ac:dyDescent="0.25">
      <c r="A72" s="22">
        <v>20</v>
      </c>
      <c r="B72" s="22" t="s">
        <v>27</v>
      </c>
      <c r="C72" s="16">
        <v>5306</v>
      </c>
      <c r="D72" s="16">
        <v>3024</v>
      </c>
      <c r="E72" s="16">
        <v>8330</v>
      </c>
      <c r="F72" s="17">
        <f t="shared" si="25"/>
        <v>8.9381384250463602E-2</v>
      </c>
      <c r="G72" s="16">
        <v>10822</v>
      </c>
      <c r="H72" s="16">
        <v>3654</v>
      </c>
      <c r="I72" s="16">
        <v>14476</v>
      </c>
      <c r="J72" s="17">
        <f t="shared" si="26"/>
        <v>0.1718357461085305</v>
      </c>
      <c r="K72" s="17">
        <f t="shared" si="27"/>
        <v>49.029754204398444</v>
      </c>
      <c r="L72" s="17">
        <f t="shared" si="28"/>
        <v>82.758620689655174</v>
      </c>
      <c r="M72" s="17">
        <f t="shared" si="29"/>
        <v>57.543520309477756</v>
      </c>
    </row>
    <row r="73" spans="1:13" x14ac:dyDescent="0.25">
      <c r="A73" s="22">
        <v>21</v>
      </c>
      <c r="B73" s="22" t="s">
        <v>28</v>
      </c>
      <c r="C73" s="16">
        <v>49268</v>
      </c>
      <c r="D73" s="16">
        <v>11246</v>
      </c>
      <c r="E73" s="16">
        <v>60514</v>
      </c>
      <c r="F73" s="17">
        <f t="shared" si="25"/>
        <v>0.64931873787905803</v>
      </c>
      <c r="G73" s="16">
        <v>23061</v>
      </c>
      <c r="H73" s="16">
        <v>9250</v>
      </c>
      <c r="I73" s="16">
        <v>32311</v>
      </c>
      <c r="J73" s="17">
        <f t="shared" si="26"/>
        <v>0.38354412769499369</v>
      </c>
      <c r="K73" s="17">
        <f t="shared" si="27"/>
        <v>213.6420797016608</v>
      </c>
      <c r="L73" s="17">
        <f t="shared" si="28"/>
        <v>121.57837837837837</v>
      </c>
      <c r="M73" s="17">
        <f t="shared" si="29"/>
        <v>187.28606356968217</v>
      </c>
    </row>
    <row r="74" spans="1:13" x14ac:dyDescent="0.25">
      <c r="A74" s="22">
        <v>22</v>
      </c>
      <c r="B74" s="22" t="s">
        <v>29</v>
      </c>
      <c r="C74" s="16">
        <v>16982</v>
      </c>
      <c r="D74" s="16">
        <v>30242</v>
      </c>
      <c r="E74" s="16">
        <v>47224</v>
      </c>
      <c r="F74" s="17">
        <f t="shared" si="25"/>
        <v>0.50671626528738212</v>
      </c>
      <c r="G74" s="16">
        <v>17622</v>
      </c>
      <c r="H74" s="16">
        <v>25630</v>
      </c>
      <c r="I74" s="16">
        <v>43252</v>
      </c>
      <c r="J74" s="17">
        <f t="shared" si="26"/>
        <v>0.51341804992305617</v>
      </c>
      <c r="K74" s="17">
        <f t="shared" si="27"/>
        <v>96.368176143457035</v>
      </c>
      <c r="L74" s="17">
        <f t="shared" si="28"/>
        <v>117.99453765119002</v>
      </c>
      <c r="M74" s="17">
        <f t="shared" si="29"/>
        <v>109.18339036345139</v>
      </c>
    </row>
    <row r="75" spans="1:13" x14ac:dyDescent="0.25">
      <c r="A75" s="91" t="s">
        <v>30</v>
      </c>
      <c r="B75" s="91"/>
      <c r="C75" s="18">
        <f>SUM(C62:C74)</f>
        <v>349848</v>
      </c>
      <c r="D75" s="18">
        <f t="shared" ref="D75:E75" si="30">SUM(D62:D74)</f>
        <v>259737</v>
      </c>
      <c r="E75" s="18">
        <f t="shared" si="30"/>
        <v>609585</v>
      </c>
      <c r="F75" s="17">
        <f t="shared" si="25"/>
        <v>6.540882487193139</v>
      </c>
      <c r="G75" s="18">
        <f>SUM(G62:G74)</f>
        <v>309725</v>
      </c>
      <c r="H75" s="18">
        <f t="shared" ref="H75" si="31">SUM(H62:H74)</f>
        <v>221336</v>
      </c>
      <c r="I75" s="18">
        <f t="shared" ref="I75" si="32">SUM(I62:I74)</f>
        <v>531061</v>
      </c>
      <c r="J75" s="17">
        <f t="shared" si="26"/>
        <v>6.3039004672659784</v>
      </c>
      <c r="K75" s="17">
        <f t="shared" si="27"/>
        <v>112.95439502784728</v>
      </c>
      <c r="L75" s="17">
        <f t="shared" si="28"/>
        <v>117.34964036577873</v>
      </c>
      <c r="M75" s="17">
        <f t="shared" si="29"/>
        <v>114.7862486607</v>
      </c>
    </row>
    <row r="76" spans="1:13" ht="3.75" customHeight="1" x14ac:dyDescent="0.25">
      <c r="A76" s="24"/>
      <c r="B76" s="24"/>
      <c r="C76" s="19"/>
      <c r="D76" s="19"/>
      <c r="E76" s="19"/>
      <c r="F76" s="7"/>
      <c r="G76" s="19"/>
      <c r="H76" s="19"/>
      <c r="I76" s="19"/>
      <c r="J76" s="7"/>
      <c r="K76" s="7"/>
      <c r="L76" s="7"/>
      <c r="M76" s="7"/>
    </row>
    <row r="77" spans="1:13" x14ac:dyDescent="0.25">
      <c r="A77" s="92" t="s">
        <v>31</v>
      </c>
      <c r="B77" s="92"/>
      <c r="C77" s="43">
        <f>C75+C60</f>
        <v>1593869</v>
      </c>
      <c r="D77" s="43">
        <f t="shared" ref="D77:E77" si="33">D75+D60</f>
        <v>7725745</v>
      </c>
      <c r="E77" s="43">
        <f t="shared" si="33"/>
        <v>9319614</v>
      </c>
      <c r="F77" s="44">
        <f>E77/$E$77*100</f>
        <v>100</v>
      </c>
      <c r="G77" s="43">
        <f>G75+G60</f>
        <v>1407979</v>
      </c>
      <c r="H77" s="43">
        <f t="shared" ref="H77:I77" si="34">H75+H60</f>
        <v>7016345</v>
      </c>
      <c r="I77" s="43">
        <f t="shared" si="34"/>
        <v>8424324</v>
      </c>
      <c r="J77" s="44">
        <f>I77/$I$77*100</f>
        <v>100</v>
      </c>
      <c r="K77" s="79">
        <f>C77/G77*100</f>
        <v>113.20261168667997</v>
      </c>
      <c r="L77" s="79">
        <f t="shared" ref="L77" si="35">D77/H77*100</f>
        <v>110.11067728283031</v>
      </c>
      <c r="M77" s="79">
        <f t="shared" ref="M77" si="36">E77/I77*100</f>
        <v>110.62744025514688</v>
      </c>
    </row>
    <row r="78" spans="1:13" ht="15.75" thickBot="1" x14ac:dyDescent="0.3"/>
    <row r="79" spans="1:13" ht="15.75" thickBot="1" x14ac:dyDescent="0.3">
      <c r="A79" s="88" t="s">
        <v>130</v>
      </c>
      <c r="B79" s="89"/>
      <c r="C79" s="89"/>
      <c r="D79" s="89"/>
      <c r="E79" s="89"/>
      <c r="F79" s="89"/>
      <c r="G79" s="89"/>
      <c r="H79" s="89"/>
      <c r="I79" s="89"/>
      <c r="J79" s="93"/>
      <c r="K79" s="93"/>
      <c r="L79" s="93"/>
      <c r="M79" s="94"/>
    </row>
    <row r="83" spans="16:16" x14ac:dyDescent="0.25">
      <c r="P83" s="1" t="s">
        <v>129</v>
      </c>
    </row>
  </sheetData>
  <mergeCells count="15">
    <mergeCell ref="A36:B36"/>
    <mergeCell ref="A1:M1"/>
    <mergeCell ref="C3:F3"/>
    <mergeCell ref="G3:J3"/>
    <mergeCell ref="K3:M3"/>
    <mergeCell ref="A21:B21"/>
    <mergeCell ref="A75:B75"/>
    <mergeCell ref="A77:B77"/>
    <mergeCell ref="A79:M79"/>
    <mergeCell ref="A38:B38"/>
    <mergeCell ref="A40:M40"/>
    <mergeCell ref="C42:F42"/>
    <mergeCell ref="G42:J42"/>
    <mergeCell ref="K42:M42"/>
    <mergeCell ref="A60:B6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&amp;CHRVATSKA TURISTIČKA ZAJEDNICA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>
      <selection activeCell="H2" sqref="H2"/>
    </sheetView>
  </sheetViews>
  <sheetFormatPr defaultColWidth="13.28515625" defaultRowHeight="12.75" x14ac:dyDescent="0.2"/>
  <cols>
    <col min="1" max="1" width="38.7109375" style="12" customWidth="1"/>
    <col min="2" max="16384" width="13.28515625" style="12"/>
  </cols>
  <sheetData>
    <row r="1" spans="1:10" s="13" customFormat="1" ht="15.75" thickBot="1" x14ac:dyDescent="0.3">
      <c r="A1" s="98" t="s">
        <v>141</v>
      </c>
      <c r="B1" s="83"/>
      <c r="C1" s="83"/>
      <c r="D1" s="83"/>
      <c r="E1" s="83"/>
      <c r="F1" s="83"/>
      <c r="G1" s="84"/>
    </row>
    <row r="2" spans="1:10" ht="12.75" customHeight="1" x14ac:dyDescent="0.35">
      <c r="A2" s="8"/>
      <c r="B2" s="9"/>
      <c r="C2" s="10"/>
      <c r="D2" s="10"/>
      <c r="E2" s="10"/>
      <c r="F2" s="11"/>
      <c r="G2" s="11"/>
    </row>
    <row r="3" spans="1:10" ht="15" x14ac:dyDescent="0.25">
      <c r="A3" s="99" t="s">
        <v>39</v>
      </c>
      <c r="B3" s="100" t="s">
        <v>142</v>
      </c>
      <c r="C3" s="100"/>
      <c r="D3" s="101" t="s">
        <v>143</v>
      </c>
      <c r="E3" s="101"/>
      <c r="F3" s="102" t="s">
        <v>131</v>
      </c>
      <c r="G3" s="102"/>
    </row>
    <row r="4" spans="1:10" ht="15" x14ac:dyDescent="0.2">
      <c r="A4" s="99"/>
      <c r="B4" s="39" t="s">
        <v>41</v>
      </c>
      <c r="C4" s="39" t="s">
        <v>42</v>
      </c>
      <c r="D4" s="40" t="s">
        <v>41</v>
      </c>
      <c r="E4" s="40" t="s">
        <v>42</v>
      </c>
      <c r="F4" s="41" t="s">
        <v>41</v>
      </c>
      <c r="G4" s="41" t="s">
        <v>42</v>
      </c>
    </row>
    <row r="5" spans="1:10" ht="15" x14ac:dyDescent="0.25">
      <c r="A5" s="37" t="s">
        <v>43</v>
      </c>
      <c r="B5" s="25">
        <v>1946668</v>
      </c>
      <c r="C5" s="25">
        <v>5051550</v>
      </c>
      <c r="D5" s="26">
        <v>1744894</v>
      </c>
      <c r="E5" s="26">
        <v>4603040</v>
      </c>
      <c r="F5" s="80">
        <v>111.56</v>
      </c>
      <c r="G5" s="80">
        <v>109.74</v>
      </c>
      <c r="I5" s="21"/>
      <c r="J5" s="21"/>
    </row>
    <row r="6" spans="1:10" ht="15" x14ac:dyDescent="0.25">
      <c r="A6" s="38" t="s">
        <v>44</v>
      </c>
      <c r="B6" s="25">
        <v>279635</v>
      </c>
      <c r="C6" s="25">
        <v>1124943</v>
      </c>
      <c r="D6" s="26">
        <v>271120</v>
      </c>
      <c r="E6" s="26">
        <v>1222692</v>
      </c>
      <c r="F6" s="80">
        <v>103.14</v>
      </c>
      <c r="G6" s="80">
        <v>92.01</v>
      </c>
      <c r="I6" s="21"/>
      <c r="J6" s="21"/>
    </row>
    <row r="7" spans="1:10" ht="15" x14ac:dyDescent="0.25">
      <c r="A7" s="38" t="s">
        <v>45</v>
      </c>
      <c r="B7" s="25">
        <v>5107</v>
      </c>
      <c r="C7" s="25">
        <v>12789</v>
      </c>
      <c r="D7" s="26">
        <v>5067</v>
      </c>
      <c r="E7" s="26">
        <v>14050</v>
      </c>
      <c r="F7" s="80">
        <v>100.79</v>
      </c>
      <c r="G7" s="80">
        <v>91.02</v>
      </c>
      <c r="I7" s="21"/>
      <c r="J7" s="21"/>
    </row>
    <row r="8" spans="1:10" ht="15" x14ac:dyDescent="0.25">
      <c r="A8" s="38" t="s">
        <v>46</v>
      </c>
      <c r="B8" s="25">
        <v>377549</v>
      </c>
      <c r="C8" s="25">
        <v>1533073</v>
      </c>
      <c r="D8" s="26">
        <v>279305</v>
      </c>
      <c r="E8" s="26">
        <v>1262234</v>
      </c>
      <c r="F8" s="80">
        <v>135.16999999999999</v>
      </c>
      <c r="G8" s="80">
        <v>121.46</v>
      </c>
      <c r="I8" s="21"/>
      <c r="J8" s="21"/>
    </row>
    <row r="9" spans="1:10" ht="15" x14ac:dyDescent="0.25">
      <c r="A9" s="38" t="s">
        <v>47</v>
      </c>
      <c r="B9" s="25">
        <v>310471</v>
      </c>
      <c r="C9" s="25">
        <v>823867</v>
      </c>
      <c r="D9" s="26">
        <v>255984</v>
      </c>
      <c r="E9" s="26">
        <v>720333</v>
      </c>
      <c r="F9" s="80">
        <v>121.29</v>
      </c>
      <c r="G9" s="80">
        <v>114.37</v>
      </c>
      <c r="I9" s="21"/>
      <c r="J9" s="21"/>
    </row>
    <row r="10" spans="1:10" ht="15" x14ac:dyDescent="0.25">
      <c r="A10" s="38" t="s">
        <v>48</v>
      </c>
      <c r="B10" s="25">
        <v>453</v>
      </c>
      <c r="C10" s="25">
        <v>1442</v>
      </c>
      <c r="D10" s="26">
        <v>266</v>
      </c>
      <c r="E10" s="26">
        <v>798</v>
      </c>
      <c r="F10" s="80">
        <v>170.3</v>
      </c>
      <c r="G10" s="80">
        <v>180.7</v>
      </c>
      <c r="I10" s="21"/>
      <c r="J10" s="21"/>
    </row>
    <row r="11" spans="1:10" ht="15" x14ac:dyDescent="0.25">
      <c r="A11" s="38" t="s">
        <v>49</v>
      </c>
      <c r="B11" s="25">
        <v>2096</v>
      </c>
      <c r="C11" s="25">
        <v>3791</v>
      </c>
      <c r="D11" s="26">
        <v>2099</v>
      </c>
      <c r="E11" s="26">
        <v>4789</v>
      </c>
      <c r="F11" s="80">
        <v>99.86</v>
      </c>
      <c r="G11" s="80">
        <v>79.16</v>
      </c>
      <c r="I11" s="21"/>
      <c r="J11" s="21"/>
    </row>
    <row r="12" spans="1:10" ht="15" x14ac:dyDescent="0.25">
      <c r="A12" s="27" t="s">
        <v>50</v>
      </c>
      <c r="B12" s="28">
        <f>SUM(B5:B11)</f>
        <v>2921979</v>
      </c>
      <c r="C12" s="28">
        <f t="shared" ref="C12:E12" si="0">SUM(C5:C11)</f>
        <v>8551455</v>
      </c>
      <c r="D12" s="28">
        <f t="shared" si="0"/>
        <v>2558735</v>
      </c>
      <c r="E12" s="28">
        <f t="shared" si="0"/>
        <v>7827936</v>
      </c>
      <c r="F12" s="29">
        <f>B12/D12*100</f>
        <v>114.19623368578613</v>
      </c>
      <c r="G12" s="29">
        <f>C12/E12*100</f>
        <v>109.24278123888595</v>
      </c>
      <c r="I12" s="21"/>
      <c r="J12" s="21"/>
    </row>
    <row r="13" spans="1:10" ht="15" x14ac:dyDescent="0.25">
      <c r="A13" s="30" t="s">
        <v>51</v>
      </c>
      <c r="B13" s="31">
        <v>31801</v>
      </c>
      <c r="C13" s="31">
        <v>405925</v>
      </c>
      <c r="D13" s="32">
        <v>21278</v>
      </c>
      <c r="E13" s="32">
        <v>249919</v>
      </c>
      <c r="F13" s="33">
        <v>149.44999999999999</v>
      </c>
      <c r="G13" s="33">
        <v>162.41999999999999</v>
      </c>
      <c r="I13" s="21"/>
      <c r="J13" s="21"/>
    </row>
    <row r="14" spans="1:10" ht="15" x14ac:dyDescent="0.25">
      <c r="A14" s="42" t="s">
        <v>52</v>
      </c>
      <c r="B14" s="34">
        <v>65196</v>
      </c>
      <c r="C14" s="34">
        <v>362234</v>
      </c>
      <c r="D14" s="35">
        <v>63458</v>
      </c>
      <c r="E14" s="35">
        <v>346469</v>
      </c>
      <c r="F14" s="36">
        <v>102.74</v>
      </c>
      <c r="G14" s="36">
        <v>104.55</v>
      </c>
      <c r="I14" s="21"/>
      <c r="J14" s="21"/>
    </row>
    <row r="15" spans="1:10" ht="15" x14ac:dyDescent="0.25">
      <c r="A15" s="27" t="s">
        <v>53</v>
      </c>
      <c r="B15" s="28">
        <f>SUM(B12:B14)</f>
        <v>3018976</v>
      </c>
      <c r="C15" s="28">
        <f t="shared" ref="C15:E15" si="1">SUM(C12:C14)</f>
        <v>9319614</v>
      </c>
      <c r="D15" s="28">
        <f t="shared" si="1"/>
        <v>2643471</v>
      </c>
      <c r="E15" s="28">
        <f t="shared" si="1"/>
        <v>8424324</v>
      </c>
      <c r="F15" s="78">
        <f>B15/D15*100</f>
        <v>114.20499789859619</v>
      </c>
      <c r="G15" s="78">
        <f>C15/E15*100</f>
        <v>110.62744025514688</v>
      </c>
      <c r="I15" s="21"/>
      <c r="J15" s="21"/>
    </row>
    <row r="18" spans="8:9" x14ac:dyDescent="0.2">
      <c r="H18" s="81"/>
      <c r="I18" s="81"/>
    </row>
    <row r="19" spans="8:9" x14ac:dyDescent="0.2">
      <c r="H19" s="81"/>
      <c r="I19" s="81"/>
    </row>
    <row r="20" spans="8:9" x14ac:dyDescent="0.2">
      <c r="H20" s="81"/>
      <c r="I20" s="81"/>
    </row>
    <row r="21" spans="8:9" x14ac:dyDescent="0.2">
      <c r="H21" s="81"/>
      <c r="I21" s="81"/>
    </row>
    <row r="22" spans="8:9" x14ac:dyDescent="0.2">
      <c r="H22" s="81"/>
      <c r="I22" s="81"/>
    </row>
    <row r="23" spans="8:9" x14ac:dyDescent="0.2">
      <c r="H23" s="81"/>
      <c r="I23" s="81"/>
    </row>
    <row r="24" spans="8:9" x14ac:dyDescent="0.2">
      <c r="H24" s="81"/>
      <c r="I24" s="81"/>
    </row>
    <row r="25" spans="8:9" x14ac:dyDescent="0.2">
      <c r="H25" s="81"/>
      <c r="I25" s="81"/>
    </row>
  </sheetData>
  <mergeCells count="5">
    <mergeCell ref="A1:G1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&amp;CHRVATSKA TURISTIČKA ZAJEDNICA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84"/>
  <sheetViews>
    <sheetView workbookViewId="0">
      <selection activeCell="J2" sqref="J2"/>
    </sheetView>
  </sheetViews>
  <sheetFormatPr defaultRowHeight="12.75" x14ac:dyDescent="0.2"/>
  <cols>
    <col min="1" max="1" width="33.140625" style="12" customWidth="1"/>
    <col min="2" max="2" width="12.7109375" style="12" bestFit="1" customWidth="1"/>
    <col min="3" max="3" width="14.28515625" style="12" bestFit="1" customWidth="1"/>
    <col min="4" max="4" width="11.140625" style="12" bestFit="1" customWidth="1"/>
    <col min="5" max="5" width="12.7109375" style="12" bestFit="1" customWidth="1"/>
    <col min="6" max="6" width="14.28515625" style="12" bestFit="1" customWidth="1"/>
    <col min="7" max="7" width="11.140625" style="12" bestFit="1" customWidth="1"/>
    <col min="8" max="8" width="9.28515625" style="12" bestFit="1" customWidth="1"/>
    <col min="9" max="9" width="11.140625" style="12" bestFit="1" customWidth="1"/>
    <col min="10" max="16384" width="9.140625" style="12"/>
  </cols>
  <sheetData>
    <row r="1" spans="1:13" ht="15.75" thickBot="1" x14ac:dyDescent="0.3">
      <c r="A1" s="82" t="s">
        <v>136</v>
      </c>
      <c r="B1" s="83"/>
      <c r="C1" s="83"/>
      <c r="D1" s="83"/>
      <c r="E1" s="83"/>
      <c r="F1" s="83"/>
      <c r="G1" s="83"/>
      <c r="H1" s="83"/>
      <c r="I1" s="84"/>
    </row>
    <row r="3" spans="1:13" ht="15" x14ac:dyDescent="0.2">
      <c r="A3" s="45"/>
      <c r="B3" s="85" t="s">
        <v>137</v>
      </c>
      <c r="C3" s="85"/>
      <c r="D3" s="85"/>
      <c r="E3" s="86" t="s">
        <v>138</v>
      </c>
      <c r="F3" s="86"/>
      <c r="G3" s="86"/>
      <c r="H3" s="87" t="s">
        <v>38</v>
      </c>
      <c r="I3" s="87"/>
    </row>
    <row r="4" spans="1:13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45" t="s">
        <v>33</v>
      </c>
      <c r="F4" s="45" t="s">
        <v>34</v>
      </c>
      <c r="G4" s="48" t="s">
        <v>35</v>
      </c>
      <c r="H4" s="49" t="s">
        <v>33</v>
      </c>
      <c r="I4" s="49" t="s">
        <v>34</v>
      </c>
    </row>
    <row r="5" spans="1:13" ht="15" x14ac:dyDescent="0.25">
      <c r="A5" s="50" t="s">
        <v>103</v>
      </c>
      <c r="B5" s="51">
        <v>180353</v>
      </c>
      <c r="C5" s="51">
        <v>924752</v>
      </c>
      <c r="D5" s="52">
        <v>20.092175030005119</v>
      </c>
      <c r="E5" s="51">
        <v>234013</v>
      </c>
      <c r="F5" s="51">
        <v>1363601</v>
      </c>
      <c r="G5" s="52">
        <v>28.941345215491459</v>
      </c>
      <c r="H5" s="53">
        <v>77.069649976710693</v>
      </c>
      <c r="I5" s="53">
        <v>67.81690538507965</v>
      </c>
      <c r="J5" s="12" t="s">
        <v>129</v>
      </c>
    </row>
    <row r="6" spans="1:13" ht="15" x14ac:dyDescent="0.25">
      <c r="A6" s="54" t="s">
        <v>58</v>
      </c>
      <c r="B6" s="55">
        <v>129044</v>
      </c>
      <c r="C6" s="55">
        <v>513004</v>
      </c>
      <c r="D6" s="56">
        <v>11.146086906643884</v>
      </c>
      <c r="E6" s="55">
        <v>163408</v>
      </c>
      <c r="F6" s="55">
        <v>626663</v>
      </c>
      <c r="G6" s="56">
        <v>13.300423083274012</v>
      </c>
      <c r="H6" s="57">
        <v>78.970429844316072</v>
      </c>
      <c r="I6" s="57">
        <v>81.862819410113573</v>
      </c>
    </row>
    <row r="7" spans="1:13" ht="15" x14ac:dyDescent="0.25">
      <c r="A7" s="50" t="s">
        <v>126</v>
      </c>
      <c r="B7" s="51">
        <v>86883</v>
      </c>
      <c r="C7" s="51">
        <v>407703</v>
      </c>
      <c r="D7" s="52">
        <v>8.858202022010417</v>
      </c>
      <c r="E7" s="51">
        <v>64151</v>
      </c>
      <c r="F7" s="51">
        <v>301560</v>
      </c>
      <c r="G7" s="52">
        <v>6.4003708292848165</v>
      </c>
      <c r="H7" s="53">
        <v>135.43514520428363</v>
      </c>
      <c r="I7" s="53">
        <v>135.19797055312375</v>
      </c>
    </row>
    <row r="8" spans="1:13" ht="15" x14ac:dyDescent="0.25">
      <c r="A8" s="54" t="s">
        <v>117</v>
      </c>
      <c r="B8" s="55">
        <v>78084</v>
      </c>
      <c r="C8" s="55">
        <v>297222</v>
      </c>
      <c r="D8" s="56">
        <v>6.4577707826186712</v>
      </c>
      <c r="E8" s="55">
        <v>72544</v>
      </c>
      <c r="F8" s="55">
        <v>242872</v>
      </c>
      <c r="G8" s="56">
        <v>5.154764770029387</v>
      </c>
      <c r="H8" s="57">
        <v>107.63674459638288</v>
      </c>
      <c r="I8" s="57">
        <v>122.37804275503146</v>
      </c>
      <c r="K8" s="12" t="s">
        <v>129</v>
      </c>
    </row>
    <row r="9" spans="1:13" ht="15" x14ac:dyDescent="0.25">
      <c r="A9" s="50" t="s">
        <v>111</v>
      </c>
      <c r="B9" s="51">
        <v>33615</v>
      </c>
      <c r="C9" s="51">
        <v>178442</v>
      </c>
      <c r="D9" s="52">
        <v>3.8770263775630371</v>
      </c>
      <c r="E9" s="51">
        <v>32380</v>
      </c>
      <c r="F9" s="51">
        <v>144446</v>
      </c>
      <c r="G9" s="52">
        <v>3.0657513092149973</v>
      </c>
      <c r="H9" s="53">
        <v>103.81408276714022</v>
      </c>
      <c r="I9" s="53">
        <v>123.53543884912008</v>
      </c>
    </row>
    <row r="10" spans="1:13" ht="15" x14ac:dyDescent="0.25">
      <c r="A10" s="54" t="s">
        <v>71</v>
      </c>
      <c r="B10" s="55">
        <v>51140</v>
      </c>
      <c r="C10" s="55">
        <v>159700</v>
      </c>
      <c r="D10" s="56">
        <v>3.4698171534549993</v>
      </c>
      <c r="E10" s="55">
        <v>47716</v>
      </c>
      <c r="F10" s="55">
        <v>156461</v>
      </c>
      <c r="G10" s="56">
        <v>3.3207601151370594</v>
      </c>
      <c r="H10" s="57">
        <v>107.17579009137397</v>
      </c>
      <c r="I10" s="57">
        <v>102.07016444992682</v>
      </c>
    </row>
    <row r="11" spans="1:13" ht="15" x14ac:dyDescent="0.25">
      <c r="A11" s="50" t="s">
        <v>100</v>
      </c>
      <c r="B11" s="51">
        <v>32305</v>
      </c>
      <c r="C11" s="51">
        <v>139137</v>
      </c>
      <c r="D11" s="52">
        <v>3.0230428884174589</v>
      </c>
      <c r="E11" s="51">
        <v>27340</v>
      </c>
      <c r="F11" s="51">
        <v>133910</v>
      </c>
      <c r="G11" s="52">
        <v>2.8421331003764752</v>
      </c>
      <c r="H11" s="53">
        <v>118.16020482809071</v>
      </c>
      <c r="I11" s="53">
        <v>103.90336793368679</v>
      </c>
    </row>
    <row r="12" spans="1:13" ht="15" x14ac:dyDescent="0.25">
      <c r="A12" s="54" t="s">
        <v>115</v>
      </c>
      <c r="B12" s="55">
        <v>56087</v>
      </c>
      <c r="C12" s="55">
        <v>137384</v>
      </c>
      <c r="D12" s="56">
        <v>2.9849552899828531</v>
      </c>
      <c r="E12" s="55">
        <v>42636</v>
      </c>
      <c r="F12" s="55">
        <v>106831</v>
      </c>
      <c r="G12" s="56">
        <v>2.267402891840185</v>
      </c>
      <c r="H12" s="57">
        <v>131.54845670325545</v>
      </c>
      <c r="I12" s="57">
        <v>128.59937658544806</v>
      </c>
    </row>
    <row r="13" spans="1:13" ht="15" x14ac:dyDescent="0.25">
      <c r="A13" s="50" t="s">
        <v>78</v>
      </c>
      <c r="B13" s="51">
        <v>43675</v>
      </c>
      <c r="C13" s="51">
        <v>115246</v>
      </c>
      <c r="D13" s="52">
        <v>2.5039608495120529</v>
      </c>
      <c r="E13" s="51">
        <v>42574</v>
      </c>
      <c r="F13" s="51">
        <v>109169</v>
      </c>
      <c r="G13" s="52">
        <v>2.3170250797923932</v>
      </c>
      <c r="H13" s="53">
        <v>102.58608540423732</v>
      </c>
      <c r="I13" s="53">
        <v>105.56659857651897</v>
      </c>
    </row>
    <row r="14" spans="1:13" ht="15" x14ac:dyDescent="0.25">
      <c r="A14" s="54" t="s">
        <v>120</v>
      </c>
      <c r="B14" s="55">
        <v>22827</v>
      </c>
      <c r="C14" s="55">
        <v>105629</v>
      </c>
      <c r="D14" s="56">
        <v>2.2950113719617917</v>
      </c>
      <c r="E14" s="55">
        <v>19694</v>
      </c>
      <c r="F14" s="55">
        <v>98433</v>
      </c>
      <c r="G14" s="56">
        <v>2.0891620302393963</v>
      </c>
      <c r="H14" s="57">
        <v>115.90839849700416</v>
      </c>
      <c r="I14" s="57">
        <v>107.31055641908709</v>
      </c>
    </row>
    <row r="15" spans="1:13" ht="15" x14ac:dyDescent="0.25">
      <c r="A15" s="50" t="s">
        <v>61</v>
      </c>
      <c r="B15" s="51">
        <v>20884</v>
      </c>
      <c r="C15" s="51">
        <v>103909</v>
      </c>
      <c r="D15" s="52">
        <v>2.2576407676791201</v>
      </c>
      <c r="E15" s="51">
        <v>20487</v>
      </c>
      <c r="F15" s="51">
        <v>94721</v>
      </c>
      <c r="G15" s="52">
        <v>2.0103777865787475</v>
      </c>
      <c r="H15" s="53">
        <v>101.93781422365402</v>
      </c>
      <c r="I15" s="53">
        <v>109.70006651112215</v>
      </c>
      <c r="M15" s="12" t="s">
        <v>129</v>
      </c>
    </row>
    <row r="16" spans="1:13" ht="15" x14ac:dyDescent="0.25">
      <c r="A16" s="54" t="s">
        <v>66</v>
      </c>
      <c r="B16" s="55">
        <v>15826</v>
      </c>
      <c r="C16" s="55">
        <v>75600</v>
      </c>
      <c r="D16" s="56">
        <v>1.6425684207964804</v>
      </c>
      <c r="E16" s="55">
        <v>15460</v>
      </c>
      <c r="F16" s="55">
        <v>74142</v>
      </c>
      <c r="G16" s="56">
        <v>1.5736049012628828</v>
      </c>
      <c r="H16" s="57">
        <v>102.36739974126779</v>
      </c>
      <c r="I16" s="57">
        <v>101.96649672250547</v>
      </c>
    </row>
    <row r="17" spans="1:9" ht="15" x14ac:dyDescent="0.25">
      <c r="A17" s="50" t="s">
        <v>121</v>
      </c>
      <c r="B17" s="51">
        <v>23187</v>
      </c>
      <c r="C17" s="51">
        <v>73969</v>
      </c>
      <c r="D17" s="52">
        <v>1.6071315280144822</v>
      </c>
      <c r="E17" s="51">
        <v>19968</v>
      </c>
      <c r="F17" s="51">
        <v>64255</v>
      </c>
      <c r="G17" s="52">
        <v>1.3637612005428301</v>
      </c>
      <c r="H17" s="53">
        <v>116.12079326923077</v>
      </c>
      <c r="I17" s="53">
        <v>115.11788965839233</v>
      </c>
    </row>
    <row r="18" spans="1:9" ht="15" x14ac:dyDescent="0.25">
      <c r="A18" s="54" t="s">
        <v>70</v>
      </c>
      <c r="B18" s="55">
        <v>14663</v>
      </c>
      <c r="C18" s="55">
        <v>71611</v>
      </c>
      <c r="D18" s="56">
        <v>1.5558990367944017</v>
      </c>
      <c r="E18" s="55">
        <v>11137</v>
      </c>
      <c r="F18" s="55">
        <v>55132</v>
      </c>
      <c r="G18" s="56">
        <v>1.1701327913520709</v>
      </c>
      <c r="H18" s="57">
        <v>131.66023166023166</v>
      </c>
      <c r="I18" s="57">
        <v>129.89008198505405</v>
      </c>
    </row>
    <row r="19" spans="1:9" ht="15" x14ac:dyDescent="0.25">
      <c r="A19" s="50" t="s">
        <v>87</v>
      </c>
      <c r="B19" s="51">
        <v>56597</v>
      </c>
      <c r="C19" s="51">
        <v>66516</v>
      </c>
      <c r="D19" s="52">
        <v>1.4451994851547447</v>
      </c>
      <c r="E19" s="51">
        <v>46258</v>
      </c>
      <c r="F19" s="51">
        <v>56899</v>
      </c>
      <c r="G19" s="52">
        <v>1.2076359590644541</v>
      </c>
      <c r="H19" s="53">
        <v>122.35072852263393</v>
      </c>
      <c r="I19" s="53">
        <v>116.90187876764091</v>
      </c>
    </row>
    <row r="20" spans="1:9" ht="15" x14ac:dyDescent="0.25">
      <c r="A20" s="54" t="s">
        <v>101</v>
      </c>
      <c r="B20" s="55">
        <v>10998</v>
      </c>
      <c r="C20" s="55">
        <v>56669</v>
      </c>
      <c r="D20" s="56">
        <v>1.2312527756364517</v>
      </c>
      <c r="E20" s="55">
        <v>9812</v>
      </c>
      <c r="F20" s="55">
        <v>49762</v>
      </c>
      <c r="G20" s="56">
        <v>1.0561588181684278</v>
      </c>
      <c r="H20" s="57">
        <v>112.08724011414594</v>
      </c>
      <c r="I20" s="57">
        <v>113.88006912905431</v>
      </c>
    </row>
    <row r="21" spans="1:9" ht="15" x14ac:dyDescent="0.25">
      <c r="A21" s="50" t="s">
        <v>59</v>
      </c>
      <c r="B21" s="51">
        <v>13300</v>
      </c>
      <c r="C21" s="51">
        <v>48119</v>
      </c>
      <c r="D21" s="52">
        <v>1.0454861089987546</v>
      </c>
      <c r="E21" s="51">
        <v>13930</v>
      </c>
      <c r="F21" s="51">
        <v>46368</v>
      </c>
      <c r="G21" s="52">
        <v>0.98412387124379352</v>
      </c>
      <c r="H21" s="53">
        <v>95.477386934673376</v>
      </c>
      <c r="I21" s="53">
        <v>103.77631124913734</v>
      </c>
    </row>
    <row r="22" spans="1:9" ht="15" x14ac:dyDescent="0.25">
      <c r="A22" s="54" t="s">
        <v>94</v>
      </c>
      <c r="B22" s="55">
        <v>15437</v>
      </c>
      <c r="C22" s="55">
        <v>47587</v>
      </c>
      <c r="D22" s="56">
        <v>1.0339272941857425</v>
      </c>
      <c r="E22" s="55">
        <v>16033</v>
      </c>
      <c r="F22" s="55">
        <v>49417</v>
      </c>
      <c r="G22" s="56">
        <v>1.048836467935959</v>
      </c>
      <c r="H22" s="57">
        <v>96.282666999313918</v>
      </c>
      <c r="I22" s="57">
        <v>96.296820932067916</v>
      </c>
    </row>
    <row r="23" spans="1:9" ht="15" x14ac:dyDescent="0.25">
      <c r="A23" s="50" t="s">
        <v>118</v>
      </c>
      <c r="B23" s="51">
        <v>10511</v>
      </c>
      <c r="C23" s="51">
        <v>40614</v>
      </c>
      <c r="D23" s="52">
        <v>0.88242425717233153</v>
      </c>
      <c r="E23" s="51">
        <v>8264</v>
      </c>
      <c r="F23" s="51">
        <v>33563</v>
      </c>
      <c r="G23" s="52">
        <v>0.71234794449955663</v>
      </c>
      <c r="H23" s="53">
        <v>127.19022265246853</v>
      </c>
      <c r="I23" s="53">
        <v>121.0082531358937</v>
      </c>
    </row>
    <row r="24" spans="1:9" ht="15" x14ac:dyDescent="0.25">
      <c r="A24" s="54" t="s">
        <v>83</v>
      </c>
      <c r="B24" s="55">
        <v>15887</v>
      </c>
      <c r="C24" s="55">
        <v>39993</v>
      </c>
      <c r="D24" s="56">
        <v>0.86893173085864606</v>
      </c>
      <c r="E24" s="55">
        <v>12721</v>
      </c>
      <c r="F24" s="55">
        <v>31737</v>
      </c>
      <c r="G24" s="56">
        <v>0.6735925487764034</v>
      </c>
      <c r="H24" s="57">
        <v>124.88798050467732</v>
      </c>
      <c r="I24" s="57">
        <v>126.01380092636354</v>
      </c>
    </row>
    <row r="25" spans="1:9" ht="15" x14ac:dyDescent="0.25">
      <c r="A25" s="50" t="s">
        <v>57</v>
      </c>
      <c r="B25" s="51">
        <v>16058</v>
      </c>
      <c r="C25" s="51">
        <v>39168</v>
      </c>
      <c r="D25" s="52">
        <v>0.85100687706027178</v>
      </c>
      <c r="E25" s="51">
        <v>12080</v>
      </c>
      <c r="F25" s="51">
        <v>30618</v>
      </c>
      <c r="G25" s="52">
        <v>0.64984266497891796</v>
      </c>
      <c r="H25" s="53">
        <v>132.93046357615893</v>
      </c>
      <c r="I25" s="53">
        <v>127.92475014697237</v>
      </c>
    </row>
    <row r="26" spans="1:9" ht="15" x14ac:dyDescent="0.25">
      <c r="A26" s="54" t="s">
        <v>114</v>
      </c>
      <c r="B26" s="55">
        <v>7160</v>
      </c>
      <c r="C26" s="55">
        <v>35247</v>
      </c>
      <c r="D26" s="56">
        <v>0.76581493555308933</v>
      </c>
      <c r="E26" s="55">
        <v>5889</v>
      </c>
      <c r="F26" s="55">
        <v>31750</v>
      </c>
      <c r="G26" s="56">
        <v>0.67386846342284434</v>
      </c>
      <c r="H26" s="57">
        <v>121.58261164883682</v>
      </c>
      <c r="I26" s="57">
        <v>111.01417322834646</v>
      </c>
    </row>
    <row r="27" spans="1:9" ht="15" x14ac:dyDescent="0.25">
      <c r="A27" s="50" t="s">
        <v>116</v>
      </c>
      <c r="B27" s="51">
        <v>8142</v>
      </c>
      <c r="C27" s="51">
        <v>31985</v>
      </c>
      <c r="D27" s="52">
        <v>0.69494114998909295</v>
      </c>
      <c r="E27" s="51">
        <v>7108</v>
      </c>
      <c r="F27" s="51">
        <v>28076</v>
      </c>
      <c r="G27" s="52">
        <v>0.59589073949794569</v>
      </c>
      <c r="H27" s="53">
        <v>114.54698930782217</v>
      </c>
      <c r="I27" s="53">
        <v>113.92292349337512</v>
      </c>
    </row>
    <row r="28" spans="1:9" ht="15" x14ac:dyDescent="0.25">
      <c r="A28" s="54" t="s">
        <v>119</v>
      </c>
      <c r="B28" s="55">
        <v>13939</v>
      </c>
      <c r="C28" s="55">
        <v>30988</v>
      </c>
      <c r="D28" s="56">
        <v>0.67327923576245152</v>
      </c>
      <c r="E28" s="55">
        <v>12839</v>
      </c>
      <c r="F28" s="55">
        <v>27744</v>
      </c>
      <c r="G28" s="56">
        <v>0.58884430391191789</v>
      </c>
      <c r="H28" s="57">
        <v>108.56764545525353</v>
      </c>
      <c r="I28" s="57">
        <v>111.69261822376009</v>
      </c>
    </row>
    <row r="29" spans="1:9" ht="15" x14ac:dyDescent="0.25">
      <c r="A29" s="50" t="s">
        <v>86</v>
      </c>
      <c r="B29" s="51">
        <v>22717</v>
      </c>
      <c r="C29" s="51">
        <v>30268</v>
      </c>
      <c r="D29" s="52">
        <v>0.65763572699296136</v>
      </c>
      <c r="E29" s="51">
        <v>13864</v>
      </c>
      <c r="F29" s="51">
        <v>19885</v>
      </c>
      <c r="G29" s="52">
        <v>0.4220432880366381</v>
      </c>
      <c r="H29" s="53">
        <v>163.85603000577035</v>
      </c>
      <c r="I29" s="53">
        <v>152.21523761629371</v>
      </c>
    </row>
    <row r="30" spans="1:9" ht="15" x14ac:dyDescent="0.25">
      <c r="A30" s="54" t="s">
        <v>76</v>
      </c>
      <c r="B30" s="55">
        <v>6400</v>
      </c>
      <c r="C30" s="55">
        <v>26725</v>
      </c>
      <c r="D30" s="56">
        <v>0.58065662758976111</v>
      </c>
      <c r="E30" s="55">
        <v>5203</v>
      </c>
      <c r="F30" s="55">
        <v>22724</v>
      </c>
      <c r="G30" s="56">
        <v>0.48229880197860514</v>
      </c>
      <c r="H30" s="57">
        <v>123.00595810109552</v>
      </c>
      <c r="I30" s="57">
        <v>117.60693539869742</v>
      </c>
    </row>
    <row r="31" spans="1:9" ht="15" x14ac:dyDescent="0.25">
      <c r="A31" s="50" t="s">
        <v>80</v>
      </c>
      <c r="B31" s="51">
        <v>17855</v>
      </c>
      <c r="C31" s="51">
        <v>26184</v>
      </c>
      <c r="D31" s="52">
        <v>0.56890226891713025</v>
      </c>
      <c r="E31" s="51">
        <v>15864</v>
      </c>
      <c r="F31" s="51">
        <v>24469</v>
      </c>
      <c r="G31" s="52">
        <v>0.51933503721239616</v>
      </c>
      <c r="H31" s="53">
        <v>112.55042864346949</v>
      </c>
      <c r="I31" s="53">
        <v>107.00886836405247</v>
      </c>
    </row>
    <row r="32" spans="1:9" ht="15" x14ac:dyDescent="0.25">
      <c r="A32" s="54" t="s">
        <v>106</v>
      </c>
      <c r="B32" s="55">
        <v>14308</v>
      </c>
      <c r="C32" s="55">
        <v>25447</v>
      </c>
      <c r="D32" s="56">
        <v>0.5528893995239158</v>
      </c>
      <c r="E32" s="55">
        <v>9989</v>
      </c>
      <c r="F32" s="55">
        <v>18548</v>
      </c>
      <c r="G32" s="56">
        <v>0.39366652786037526</v>
      </c>
      <c r="H32" s="57">
        <v>143.23756131744921</v>
      </c>
      <c r="I32" s="57">
        <v>137.19538494716411</v>
      </c>
    </row>
    <row r="33" spans="1:9" ht="15" x14ac:dyDescent="0.25">
      <c r="A33" s="50" t="s">
        <v>74</v>
      </c>
      <c r="B33" s="51">
        <v>10845</v>
      </c>
      <c r="C33" s="51">
        <v>23221</v>
      </c>
      <c r="D33" s="52">
        <v>0.50452488491157499</v>
      </c>
      <c r="E33" s="51">
        <v>5432</v>
      </c>
      <c r="F33" s="51">
        <v>12047</v>
      </c>
      <c r="G33" s="52">
        <v>0.25568798043637808</v>
      </c>
      <c r="H33" s="53">
        <v>199.65022091310752</v>
      </c>
      <c r="I33" s="53">
        <v>192.75338258487591</v>
      </c>
    </row>
    <row r="34" spans="1:9" ht="15" x14ac:dyDescent="0.25">
      <c r="A34" s="54" t="s">
        <v>123</v>
      </c>
      <c r="B34" s="55">
        <v>17003</v>
      </c>
      <c r="C34" s="55">
        <v>20106</v>
      </c>
      <c r="D34" s="56">
        <v>0.43684498238801639</v>
      </c>
      <c r="E34" s="55">
        <v>11012</v>
      </c>
      <c r="F34" s="55">
        <v>13200</v>
      </c>
      <c r="G34" s="56">
        <v>0.28015948715532424</v>
      </c>
      <c r="H34" s="57">
        <v>154.40428623320014</v>
      </c>
      <c r="I34" s="57">
        <v>152.31818181818181</v>
      </c>
    </row>
    <row r="35" spans="1:9" ht="15" x14ac:dyDescent="0.25">
      <c r="A35" s="50" t="s">
        <v>113</v>
      </c>
      <c r="B35" s="51">
        <v>6048</v>
      </c>
      <c r="C35" s="51">
        <v>18671</v>
      </c>
      <c r="D35" s="52">
        <v>0.40566660032660173</v>
      </c>
      <c r="E35" s="51">
        <v>4665</v>
      </c>
      <c r="F35" s="51">
        <v>15662</v>
      </c>
      <c r="G35" s="52">
        <v>0.33241347635050666</v>
      </c>
      <c r="H35" s="53">
        <v>129.64630225080387</v>
      </c>
      <c r="I35" s="53">
        <v>119.21210573362278</v>
      </c>
    </row>
    <row r="36" spans="1:9" ht="15" x14ac:dyDescent="0.25">
      <c r="A36" s="54" t="s">
        <v>68</v>
      </c>
      <c r="B36" s="55">
        <v>4120</v>
      </c>
      <c r="C36" s="55">
        <v>16675</v>
      </c>
      <c r="D36" s="56">
        <v>0.36229931768229251</v>
      </c>
      <c r="E36" s="55">
        <v>3211</v>
      </c>
      <c r="F36" s="55">
        <v>13538</v>
      </c>
      <c r="G36" s="56">
        <v>0.2873332679627863</v>
      </c>
      <c r="H36" s="57">
        <v>128.30893802553723</v>
      </c>
      <c r="I36" s="57">
        <v>123.17181267543211</v>
      </c>
    </row>
    <row r="37" spans="1:9" ht="15" x14ac:dyDescent="0.25">
      <c r="A37" s="50" t="s">
        <v>63</v>
      </c>
      <c r="B37" s="51">
        <v>8386</v>
      </c>
      <c r="C37" s="51">
        <v>15985</v>
      </c>
      <c r="D37" s="52">
        <v>0.34730762177819763</v>
      </c>
      <c r="E37" s="51">
        <v>10251</v>
      </c>
      <c r="F37" s="51">
        <v>18253</v>
      </c>
      <c r="G37" s="52">
        <v>0.38740538780652528</v>
      </c>
      <c r="H37" s="53">
        <v>81.806653009462494</v>
      </c>
      <c r="I37" s="53">
        <v>87.574645263792249</v>
      </c>
    </row>
    <row r="38" spans="1:9" ht="15" x14ac:dyDescent="0.25">
      <c r="A38" s="54" t="s">
        <v>62</v>
      </c>
      <c r="B38" s="55">
        <v>6866</v>
      </c>
      <c r="C38" s="55">
        <v>14780</v>
      </c>
      <c r="D38" s="56">
        <v>0.32112647168481456</v>
      </c>
      <c r="E38" s="55">
        <v>5723</v>
      </c>
      <c r="F38" s="55">
        <v>12538</v>
      </c>
      <c r="G38" s="56">
        <v>0.26610906439041326</v>
      </c>
      <c r="H38" s="57">
        <v>119.97204263498165</v>
      </c>
      <c r="I38" s="57">
        <v>117.88163981496251</v>
      </c>
    </row>
    <row r="39" spans="1:9" ht="15" x14ac:dyDescent="0.25">
      <c r="A39" s="50" t="s">
        <v>128</v>
      </c>
      <c r="B39" s="51">
        <v>2761</v>
      </c>
      <c r="C39" s="51">
        <v>11203</v>
      </c>
      <c r="D39" s="52">
        <v>0.24340865103416628</v>
      </c>
      <c r="E39" s="51">
        <v>2632</v>
      </c>
      <c r="F39" s="51">
        <v>11092</v>
      </c>
      <c r="G39" s="52">
        <v>0.23541886602476184</v>
      </c>
      <c r="H39" s="53">
        <v>104.90121580547111</v>
      </c>
      <c r="I39" s="53">
        <v>101.00072124053372</v>
      </c>
    </row>
    <row r="40" spans="1:9" ht="15" x14ac:dyDescent="0.25">
      <c r="A40" s="54" t="s">
        <v>96</v>
      </c>
      <c r="B40" s="55">
        <v>2702</v>
      </c>
      <c r="C40" s="55">
        <v>10369</v>
      </c>
      <c r="D40" s="56">
        <v>0.22528825337617339</v>
      </c>
      <c r="E40" s="55">
        <v>2426</v>
      </c>
      <c r="F40" s="55">
        <v>8349</v>
      </c>
      <c r="G40" s="56">
        <v>0.17720087562574258</v>
      </c>
      <c r="H40" s="57">
        <v>111.37675185490519</v>
      </c>
      <c r="I40" s="57">
        <v>124.19451431309139</v>
      </c>
    </row>
    <row r="41" spans="1:9" ht="15" x14ac:dyDescent="0.25">
      <c r="A41" s="50" t="s">
        <v>56</v>
      </c>
      <c r="B41" s="51">
        <v>4601</v>
      </c>
      <c r="C41" s="51">
        <v>9609</v>
      </c>
      <c r="D41" s="52">
        <v>0.20877566078615584</v>
      </c>
      <c r="E41" s="51">
        <v>3170</v>
      </c>
      <c r="F41" s="51">
        <v>6928</v>
      </c>
      <c r="G41" s="52">
        <v>0.14704128234940048</v>
      </c>
      <c r="H41" s="53">
        <v>145.14195583596214</v>
      </c>
      <c r="I41" s="53">
        <v>138.69803695150117</v>
      </c>
    </row>
    <row r="42" spans="1:9" ht="15" x14ac:dyDescent="0.25">
      <c r="A42" s="54" t="s">
        <v>112</v>
      </c>
      <c r="B42" s="55">
        <v>3105</v>
      </c>
      <c r="C42" s="55">
        <v>7892</v>
      </c>
      <c r="D42" s="56">
        <v>0.17147023779002413</v>
      </c>
      <c r="E42" s="55">
        <v>2322</v>
      </c>
      <c r="F42" s="55">
        <v>6037</v>
      </c>
      <c r="G42" s="56">
        <v>0.12813051696641609</v>
      </c>
      <c r="H42" s="57">
        <v>133.72093023255815</v>
      </c>
      <c r="I42" s="57">
        <v>130.72718237535199</v>
      </c>
    </row>
    <row r="43" spans="1:9" ht="15" x14ac:dyDescent="0.25">
      <c r="A43" s="50" t="s">
        <v>125</v>
      </c>
      <c r="B43" s="51">
        <v>3231</v>
      </c>
      <c r="C43" s="51">
        <v>7823</v>
      </c>
      <c r="D43" s="52">
        <v>0.16997106819961466</v>
      </c>
      <c r="E43" s="51">
        <v>3446</v>
      </c>
      <c r="F43" s="51">
        <v>7519</v>
      </c>
      <c r="G43" s="52">
        <v>0.15958478666067297</v>
      </c>
      <c r="H43" s="53">
        <v>93.76088218224028</v>
      </c>
      <c r="I43" s="53">
        <v>104.04309083654741</v>
      </c>
    </row>
    <row r="44" spans="1:9" ht="15" x14ac:dyDescent="0.25">
      <c r="A44" s="54" t="s">
        <v>92</v>
      </c>
      <c r="B44" s="55">
        <v>2261</v>
      </c>
      <c r="C44" s="55">
        <v>7793</v>
      </c>
      <c r="D44" s="56">
        <v>0.16931925533421921</v>
      </c>
      <c r="E44" s="55">
        <v>1774</v>
      </c>
      <c r="F44" s="55">
        <v>5340</v>
      </c>
      <c r="G44" s="56">
        <v>0.11333724707647207</v>
      </c>
      <c r="H44" s="57">
        <v>127.4520856820744</v>
      </c>
      <c r="I44" s="57">
        <v>145.93632958801498</v>
      </c>
    </row>
    <row r="45" spans="1:9" ht="15" x14ac:dyDescent="0.25">
      <c r="A45" s="50" t="s">
        <v>82</v>
      </c>
      <c r="B45" s="51">
        <v>2087</v>
      </c>
      <c r="C45" s="51">
        <v>7770</v>
      </c>
      <c r="D45" s="52">
        <v>0.16881953213741605</v>
      </c>
      <c r="E45" s="51">
        <v>1468</v>
      </c>
      <c r="F45" s="51">
        <v>6565</v>
      </c>
      <c r="G45" s="52">
        <v>0.13933689645262906</v>
      </c>
      <c r="H45" s="53">
        <v>142.16621253405995</v>
      </c>
      <c r="I45" s="53">
        <v>118.35491241431835</v>
      </c>
    </row>
    <row r="46" spans="1:9" ht="15" x14ac:dyDescent="0.25">
      <c r="A46" s="54" t="s">
        <v>102</v>
      </c>
      <c r="B46" s="55">
        <v>2708</v>
      </c>
      <c r="C46" s="55">
        <v>6635</v>
      </c>
      <c r="D46" s="56">
        <v>0.14415927872995568</v>
      </c>
      <c r="E46" s="55">
        <v>1933</v>
      </c>
      <c r="F46" s="55">
        <v>4919</v>
      </c>
      <c r="G46" s="56">
        <v>0.10440185737250303</v>
      </c>
      <c r="H46" s="57">
        <v>140.09311950336266</v>
      </c>
      <c r="I46" s="57">
        <v>134.88513925594634</v>
      </c>
    </row>
    <row r="47" spans="1:9" ht="15" x14ac:dyDescent="0.25">
      <c r="A47" s="50" t="s">
        <v>108</v>
      </c>
      <c r="B47" s="51">
        <v>2872</v>
      </c>
      <c r="C47" s="51">
        <v>6279</v>
      </c>
      <c r="D47" s="52">
        <v>0.13642443272726326</v>
      </c>
      <c r="E47" s="51">
        <v>2177</v>
      </c>
      <c r="F47" s="51">
        <v>5005</v>
      </c>
      <c r="G47" s="52">
        <v>0.10622713887972711</v>
      </c>
      <c r="H47" s="53">
        <v>131.92466697289848</v>
      </c>
      <c r="I47" s="53">
        <v>125.45454545454547</v>
      </c>
    </row>
    <row r="48" spans="1:9" ht="15" x14ac:dyDescent="0.25">
      <c r="A48" s="54" t="s">
        <v>69</v>
      </c>
      <c r="B48" s="55">
        <v>1604</v>
      </c>
      <c r="C48" s="55">
        <v>6261</v>
      </c>
      <c r="D48" s="56">
        <v>0.136033345008026</v>
      </c>
      <c r="E48" s="55">
        <v>986</v>
      </c>
      <c r="F48" s="55">
        <v>3788</v>
      </c>
      <c r="G48" s="56">
        <v>8.0397283132149111E-2</v>
      </c>
      <c r="H48" s="57">
        <v>162.67748478701824</v>
      </c>
      <c r="I48" s="57">
        <v>165.28511087645194</v>
      </c>
    </row>
    <row r="49" spans="1:9" ht="15" x14ac:dyDescent="0.25">
      <c r="A49" s="50" t="s">
        <v>79</v>
      </c>
      <c r="B49" s="51">
        <v>2706</v>
      </c>
      <c r="C49" s="51">
        <v>5870</v>
      </c>
      <c r="D49" s="52">
        <v>0.12753805066237223</v>
      </c>
      <c r="E49" s="51">
        <v>2660</v>
      </c>
      <c r="F49" s="51">
        <v>5508</v>
      </c>
      <c r="G49" s="52">
        <v>0.11690291327663076</v>
      </c>
      <c r="H49" s="53">
        <v>101.72932330827066</v>
      </c>
      <c r="I49" s="53">
        <v>106.57225853304284</v>
      </c>
    </row>
    <row r="50" spans="1:9" ht="15" x14ac:dyDescent="0.25">
      <c r="A50" s="54" t="s">
        <v>90</v>
      </c>
      <c r="B50" s="55">
        <v>1564</v>
      </c>
      <c r="C50" s="55">
        <v>5322</v>
      </c>
      <c r="D50" s="56">
        <v>0.11563160232114908</v>
      </c>
      <c r="E50" s="55">
        <v>1145</v>
      </c>
      <c r="F50" s="55">
        <v>4165</v>
      </c>
      <c r="G50" s="56">
        <v>8.8398807878933755E-2</v>
      </c>
      <c r="H50" s="57">
        <v>136.5938864628821</v>
      </c>
      <c r="I50" s="57">
        <v>127.77911164465787</v>
      </c>
    </row>
    <row r="51" spans="1:9" ht="15" x14ac:dyDescent="0.25">
      <c r="A51" s="50" t="s">
        <v>73</v>
      </c>
      <c r="B51" s="51">
        <v>3938</v>
      </c>
      <c r="C51" s="51">
        <v>5136</v>
      </c>
      <c r="D51" s="52">
        <v>0.11159036255569742</v>
      </c>
      <c r="E51" s="51">
        <v>2309</v>
      </c>
      <c r="F51" s="51">
        <v>3673</v>
      </c>
      <c r="G51" s="52">
        <v>7.7956499721326206E-2</v>
      </c>
      <c r="H51" s="53">
        <v>170.55002165439583</v>
      </c>
      <c r="I51" s="53">
        <v>139.83120065341683</v>
      </c>
    </row>
    <row r="52" spans="1:9" ht="15" x14ac:dyDescent="0.25">
      <c r="A52" s="54" t="s">
        <v>72</v>
      </c>
      <c r="B52" s="55">
        <v>2204</v>
      </c>
      <c r="C52" s="55">
        <v>5042</v>
      </c>
      <c r="D52" s="56">
        <v>0.1095480155774584</v>
      </c>
      <c r="E52" s="55">
        <v>2552</v>
      </c>
      <c r="F52" s="55">
        <v>5982</v>
      </c>
      <c r="G52" s="56">
        <v>0.12696318576993557</v>
      </c>
      <c r="H52" s="57">
        <v>86.36363636363636</v>
      </c>
      <c r="I52" s="57">
        <v>84.28619190906052</v>
      </c>
    </row>
    <row r="53" spans="1:9" ht="15" x14ac:dyDescent="0.25">
      <c r="A53" s="50" t="s">
        <v>65</v>
      </c>
      <c r="B53" s="51">
        <v>1938</v>
      </c>
      <c r="C53" s="51">
        <v>4746</v>
      </c>
      <c r="D53" s="52">
        <v>0.10311679530555684</v>
      </c>
      <c r="E53" s="51">
        <v>1957</v>
      </c>
      <c r="F53" s="51">
        <v>4659</v>
      </c>
      <c r="G53" s="52">
        <v>9.8883564443686039E-2</v>
      </c>
      <c r="H53" s="53">
        <v>99.029126213592235</v>
      </c>
      <c r="I53" s="53">
        <v>101.86735350933678</v>
      </c>
    </row>
    <row r="54" spans="1:9" ht="15" x14ac:dyDescent="0.25">
      <c r="A54" s="54" t="s">
        <v>122</v>
      </c>
      <c r="B54" s="55">
        <v>3237</v>
      </c>
      <c r="C54" s="55">
        <v>4572</v>
      </c>
      <c r="D54" s="56">
        <v>9.9336280686263365E-2</v>
      </c>
      <c r="E54" s="55">
        <v>2870</v>
      </c>
      <c r="F54" s="55">
        <v>4231</v>
      </c>
      <c r="G54" s="56">
        <v>8.979960531471036E-2</v>
      </c>
      <c r="H54" s="57">
        <v>112.78745644599304</v>
      </c>
      <c r="I54" s="57">
        <v>108.05956038761522</v>
      </c>
    </row>
    <row r="55" spans="1:9" ht="15" x14ac:dyDescent="0.25">
      <c r="A55" s="50" t="s">
        <v>105</v>
      </c>
      <c r="B55" s="51">
        <v>1153</v>
      </c>
      <c r="C55" s="51">
        <v>3543</v>
      </c>
      <c r="D55" s="52">
        <v>7.6979099403200135E-2</v>
      </c>
      <c r="E55" s="51">
        <v>1101</v>
      </c>
      <c r="F55" s="51">
        <v>4439</v>
      </c>
      <c r="G55" s="52">
        <v>9.421423965776396E-2</v>
      </c>
      <c r="H55" s="53">
        <v>104.72297910990009</v>
      </c>
      <c r="I55" s="53">
        <v>79.815273710295116</v>
      </c>
    </row>
    <row r="56" spans="1:9" ht="15" x14ac:dyDescent="0.25">
      <c r="A56" s="54" t="s">
        <v>67</v>
      </c>
      <c r="B56" s="55">
        <v>1147</v>
      </c>
      <c r="C56" s="55">
        <v>2812</v>
      </c>
      <c r="D56" s="56">
        <v>6.1096592583064858E-2</v>
      </c>
      <c r="E56" s="55">
        <v>1108</v>
      </c>
      <c r="F56" s="55">
        <v>2694</v>
      </c>
      <c r="G56" s="56">
        <v>5.7178004423973E-2</v>
      </c>
      <c r="H56" s="57">
        <v>103.51985559566788</v>
      </c>
      <c r="I56" s="57">
        <v>104.38010393466963</v>
      </c>
    </row>
    <row r="57" spans="1:9" ht="15" x14ac:dyDescent="0.25">
      <c r="A57" s="50" t="s">
        <v>55</v>
      </c>
      <c r="B57" s="51">
        <v>1665</v>
      </c>
      <c r="C57" s="51">
        <v>2755</v>
      </c>
      <c r="D57" s="52">
        <v>5.9858148138813544E-2</v>
      </c>
      <c r="E57" s="51">
        <v>1890</v>
      </c>
      <c r="F57" s="51">
        <v>3462</v>
      </c>
      <c r="G57" s="52">
        <v>7.3478192767555503E-2</v>
      </c>
      <c r="H57" s="53">
        <v>88.095238095238088</v>
      </c>
      <c r="I57" s="53">
        <v>79.578278451761989</v>
      </c>
    </row>
    <row r="58" spans="1:9" ht="15" x14ac:dyDescent="0.25">
      <c r="A58" s="54" t="s">
        <v>88</v>
      </c>
      <c r="B58" s="55">
        <v>796</v>
      </c>
      <c r="C58" s="55">
        <v>2610</v>
      </c>
      <c r="D58" s="56">
        <v>5.6707719289402304E-2</v>
      </c>
      <c r="E58" s="55">
        <v>771</v>
      </c>
      <c r="F58" s="55">
        <v>1966</v>
      </c>
      <c r="G58" s="56">
        <v>4.1726784223285414E-2</v>
      </c>
      <c r="H58" s="57">
        <v>103.24254215304801</v>
      </c>
      <c r="I58" s="57">
        <v>132.75686673448627</v>
      </c>
    </row>
    <row r="59" spans="1:9" ht="15" x14ac:dyDescent="0.25">
      <c r="A59" s="50" t="s">
        <v>93</v>
      </c>
      <c r="B59" s="51">
        <v>579</v>
      </c>
      <c r="C59" s="51">
        <v>2450</v>
      </c>
      <c r="D59" s="52">
        <v>5.3231384007293353E-2</v>
      </c>
      <c r="E59" s="51">
        <v>773</v>
      </c>
      <c r="F59" s="51">
        <v>3415</v>
      </c>
      <c r="G59" s="52">
        <v>7.2480655199653951E-2</v>
      </c>
      <c r="H59" s="53">
        <v>74.902975420439844</v>
      </c>
      <c r="I59" s="53">
        <v>71.742313323572475</v>
      </c>
    </row>
    <row r="60" spans="1:9" ht="15" x14ac:dyDescent="0.25">
      <c r="A60" s="54" t="s">
        <v>99</v>
      </c>
      <c r="B60" s="55">
        <v>1135</v>
      </c>
      <c r="C60" s="55">
        <v>2341</v>
      </c>
      <c r="D60" s="56">
        <v>5.086313059635663E-2</v>
      </c>
      <c r="E60" s="55">
        <v>833</v>
      </c>
      <c r="F60" s="55">
        <v>1921</v>
      </c>
      <c r="G60" s="56">
        <v>4.0771695062528625E-2</v>
      </c>
      <c r="H60" s="57">
        <v>136.25450180072031</v>
      </c>
      <c r="I60" s="57">
        <v>121.86361270171786</v>
      </c>
    </row>
    <row r="61" spans="1:9" ht="15" x14ac:dyDescent="0.25">
      <c r="A61" s="50" t="s">
        <v>75</v>
      </c>
      <c r="B61" s="51">
        <v>881</v>
      </c>
      <c r="C61" s="51">
        <v>1611</v>
      </c>
      <c r="D61" s="52">
        <v>3.5002350871734526E-2</v>
      </c>
      <c r="E61" s="51">
        <v>499</v>
      </c>
      <c r="F61" s="51">
        <v>965</v>
      </c>
      <c r="G61" s="52">
        <v>2.0481356447339991E-2</v>
      </c>
      <c r="H61" s="53">
        <v>176.55310621242486</v>
      </c>
      <c r="I61" s="53">
        <v>166.94300518134716</v>
      </c>
    </row>
    <row r="62" spans="1:9" ht="15" x14ac:dyDescent="0.25">
      <c r="A62" s="54" t="s">
        <v>60</v>
      </c>
      <c r="B62" s="55">
        <v>394</v>
      </c>
      <c r="C62" s="55">
        <v>1561</v>
      </c>
      <c r="D62" s="56">
        <v>3.3915996096075478E-2</v>
      </c>
      <c r="E62" s="55">
        <v>275</v>
      </c>
      <c r="F62" s="55">
        <v>1284</v>
      </c>
      <c r="G62" s="56">
        <v>2.7251877386926995E-2</v>
      </c>
      <c r="H62" s="57">
        <v>143.27272727272725</v>
      </c>
      <c r="I62" s="57">
        <v>121.57320872274144</v>
      </c>
    </row>
    <row r="63" spans="1:9" ht="15" x14ac:dyDescent="0.25">
      <c r="A63" s="50" t="s">
        <v>107</v>
      </c>
      <c r="B63" s="51">
        <v>377</v>
      </c>
      <c r="C63" s="51">
        <v>1556</v>
      </c>
      <c r="D63" s="52">
        <v>3.3807360618509578E-2</v>
      </c>
      <c r="E63" s="51">
        <v>328</v>
      </c>
      <c r="F63" s="51">
        <v>1158</v>
      </c>
      <c r="G63" s="52">
        <v>2.4577627736807991E-2</v>
      </c>
      <c r="H63" s="53">
        <v>114.9390243902439</v>
      </c>
      <c r="I63" s="53">
        <v>134.36960276338513</v>
      </c>
    </row>
    <row r="64" spans="1:9" ht="15" x14ac:dyDescent="0.25">
      <c r="A64" s="54" t="s">
        <v>77</v>
      </c>
      <c r="B64" s="55">
        <v>346</v>
      </c>
      <c r="C64" s="55">
        <v>1387</v>
      </c>
      <c r="D64" s="56">
        <v>3.0135481476781995E-2</v>
      </c>
      <c r="E64" s="55">
        <v>382</v>
      </c>
      <c r="F64" s="55">
        <v>1079</v>
      </c>
      <c r="G64" s="56">
        <v>2.2900915654590518E-2</v>
      </c>
      <c r="H64" s="57">
        <v>90.575916230366488</v>
      </c>
      <c r="I64" s="57">
        <v>128.54494902687674</v>
      </c>
    </row>
    <row r="65" spans="1:9" ht="15" x14ac:dyDescent="0.25">
      <c r="A65" s="50" t="s">
        <v>110</v>
      </c>
      <c r="B65" s="51">
        <v>275</v>
      </c>
      <c r="C65" s="51">
        <v>866</v>
      </c>
      <c r="D65" s="52">
        <v>1.8815664714414711E-2</v>
      </c>
      <c r="E65" s="51">
        <v>199</v>
      </c>
      <c r="F65" s="51">
        <v>773</v>
      </c>
      <c r="G65" s="52">
        <v>1.6406309361444365E-2</v>
      </c>
      <c r="H65" s="53">
        <v>138.19095477386935</v>
      </c>
      <c r="I65" s="53">
        <v>112.03104786545926</v>
      </c>
    </row>
    <row r="66" spans="1:9" ht="15" x14ac:dyDescent="0.25">
      <c r="A66" s="54" t="s">
        <v>64</v>
      </c>
      <c r="B66" s="55">
        <v>172</v>
      </c>
      <c r="C66" s="55">
        <v>690</v>
      </c>
      <c r="D66" s="56">
        <v>1.4991695904094863E-2</v>
      </c>
      <c r="E66" s="55">
        <v>130</v>
      </c>
      <c r="F66" s="55">
        <v>380</v>
      </c>
      <c r="G66" s="56">
        <v>8.0651973575017587E-3</v>
      </c>
      <c r="H66" s="57">
        <v>132.30769230769229</v>
      </c>
      <c r="I66" s="57">
        <v>181.57894736842107</v>
      </c>
    </row>
    <row r="67" spans="1:9" ht="15" x14ac:dyDescent="0.25">
      <c r="A67" s="50" t="s">
        <v>84</v>
      </c>
      <c r="B67" s="51">
        <v>347</v>
      </c>
      <c r="C67" s="51">
        <v>605</v>
      </c>
      <c r="D67" s="52">
        <v>1.3144892785474479E-2</v>
      </c>
      <c r="E67" s="51">
        <v>187</v>
      </c>
      <c r="F67" s="51">
        <v>331</v>
      </c>
      <c r="G67" s="52">
        <v>7.0252113824554796E-3</v>
      </c>
      <c r="H67" s="53">
        <v>185.56149732620321</v>
      </c>
      <c r="I67" s="53">
        <v>182.77945619335347</v>
      </c>
    </row>
    <row r="68" spans="1:9" ht="15" x14ac:dyDescent="0.25">
      <c r="A68" s="54" t="s">
        <v>98</v>
      </c>
      <c r="B68" s="55">
        <v>210</v>
      </c>
      <c r="C68" s="55">
        <v>595</v>
      </c>
      <c r="D68" s="56">
        <v>1.2927621830342672E-2</v>
      </c>
      <c r="E68" s="55">
        <v>238</v>
      </c>
      <c r="F68" s="55">
        <v>757</v>
      </c>
      <c r="G68" s="56">
        <v>1.6066722104286398E-2</v>
      </c>
      <c r="H68" s="57">
        <v>88.235294117647058</v>
      </c>
      <c r="I68" s="57">
        <v>78.599735799207394</v>
      </c>
    </row>
    <row r="69" spans="1:9" ht="15" x14ac:dyDescent="0.25">
      <c r="A69" s="50" t="s">
        <v>127</v>
      </c>
      <c r="B69" s="51">
        <v>213</v>
      </c>
      <c r="C69" s="51">
        <v>503</v>
      </c>
      <c r="D69" s="52">
        <v>1.0928729043130022E-2</v>
      </c>
      <c r="E69" s="51">
        <v>261</v>
      </c>
      <c r="F69" s="51">
        <v>515</v>
      </c>
      <c r="G69" s="52">
        <v>1.0930464839772119E-2</v>
      </c>
      <c r="H69" s="53">
        <v>81.609195402298852</v>
      </c>
      <c r="I69" s="53">
        <v>97.669902912621367</v>
      </c>
    </row>
    <row r="70" spans="1:9" ht="15" x14ac:dyDescent="0.25">
      <c r="A70" s="54" t="s">
        <v>97</v>
      </c>
      <c r="B70" s="55">
        <v>157</v>
      </c>
      <c r="C70" s="55">
        <v>470</v>
      </c>
      <c r="D70" s="56">
        <v>1.021173489119505E-2</v>
      </c>
      <c r="E70" s="55">
        <v>117</v>
      </c>
      <c r="F70" s="55">
        <v>338</v>
      </c>
      <c r="G70" s="56">
        <v>7.1737808074620914E-3</v>
      </c>
      <c r="H70" s="57">
        <v>134.18803418803418</v>
      </c>
      <c r="I70" s="57">
        <v>139.05325443786981</v>
      </c>
    </row>
    <row r="71" spans="1:9" ht="15" x14ac:dyDescent="0.25">
      <c r="A71" s="50" t="s">
        <v>109</v>
      </c>
      <c r="B71" s="51">
        <v>159</v>
      </c>
      <c r="C71" s="51">
        <v>403</v>
      </c>
      <c r="D71" s="52">
        <v>8.7560194918119266E-3</v>
      </c>
      <c r="E71" s="51">
        <v>120</v>
      </c>
      <c r="F71" s="51">
        <v>329</v>
      </c>
      <c r="G71" s="52">
        <v>6.9827629753107332E-3</v>
      </c>
      <c r="H71" s="53">
        <v>132.5</v>
      </c>
      <c r="I71" s="53">
        <v>122.49240121580547</v>
      </c>
    </row>
    <row r="72" spans="1:9" ht="15" x14ac:dyDescent="0.25">
      <c r="A72" s="54" t="s">
        <v>85</v>
      </c>
      <c r="B72" s="55">
        <v>98</v>
      </c>
      <c r="C72" s="55">
        <v>401</v>
      </c>
      <c r="D72" s="56">
        <v>8.7125653007855651E-3</v>
      </c>
      <c r="E72" s="55">
        <v>112</v>
      </c>
      <c r="F72" s="55">
        <v>480</v>
      </c>
      <c r="G72" s="56">
        <v>1.0187617714739063E-2</v>
      </c>
      <c r="H72" s="57">
        <v>87.5</v>
      </c>
      <c r="I72" s="57">
        <v>83.541666666666671</v>
      </c>
    </row>
    <row r="73" spans="1:9" ht="15" x14ac:dyDescent="0.25">
      <c r="A73" s="50" t="s">
        <v>91</v>
      </c>
      <c r="B73" s="51">
        <v>103</v>
      </c>
      <c r="C73" s="51">
        <v>298</v>
      </c>
      <c r="D73" s="52">
        <v>6.4746744629279266E-3</v>
      </c>
      <c r="E73" s="51">
        <v>104</v>
      </c>
      <c r="F73" s="51">
        <v>333</v>
      </c>
      <c r="G73" s="52">
        <v>7.0676597896002251E-3</v>
      </c>
      <c r="H73" s="53">
        <v>99.038461538461547</v>
      </c>
      <c r="I73" s="53">
        <v>89.4894894894895</v>
      </c>
    </row>
    <row r="74" spans="1:9" ht="15" x14ac:dyDescent="0.25">
      <c r="A74" s="54" t="s">
        <v>124</v>
      </c>
      <c r="B74" s="55">
        <v>107</v>
      </c>
      <c r="C74" s="55">
        <v>279</v>
      </c>
      <c r="D74" s="56">
        <v>6.0618596481774875E-3</v>
      </c>
      <c r="E74" s="55">
        <v>88</v>
      </c>
      <c r="F74" s="55">
        <v>290</v>
      </c>
      <c r="G74" s="56">
        <v>6.1550190359881832E-3</v>
      </c>
      <c r="H74" s="57">
        <v>121.59090909090908</v>
      </c>
      <c r="I74" s="57">
        <v>96.206896551724142</v>
      </c>
    </row>
    <row r="75" spans="1:9" ht="15" x14ac:dyDescent="0.25">
      <c r="A75" s="50" t="s">
        <v>81</v>
      </c>
      <c r="B75" s="51">
        <v>78</v>
      </c>
      <c r="C75" s="51">
        <v>192</v>
      </c>
      <c r="D75" s="52">
        <v>4.1716023385307442E-3</v>
      </c>
      <c r="E75" s="51">
        <v>81</v>
      </c>
      <c r="F75" s="51">
        <v>219</v>
      </c>
      <c r="G75" s="52">
        <v>4.6481005823496976E-3</v>
      </c>
      <c r="H75" s="53">
        <v>96.296296296296291</v>
      </c>
      <c r="I75" s="53">
        <v>87.671232876712324</v>
      </c>
    </row>
    <row r="76" spans="1:9" ht="15" x14ac:dyDescent="0.25">
      <c r="A76" s="54" t="s">
        <v>89</v>
      </c>
      <c r="B76" s="55">
        <v>84</v>
      </c>
      <c r="C76" s="55">
        <v>169</v>
      </c>
      <c r="D76" s="56">
        <v>3.6718791417275818E-3</v>
      </c>
      <c r="E76" s="55">
        <v>70</v>
      </c>
      <c r="F76" s="55">
        <v>156</v>
      </c>
      <c r="G76" s="56">
        <v>3.3109757572901957E-3</v>
      </c>
      <c r="H76" s="57">
        <v>120</v>
      </c>
      <c r="I76" s="57">
        <v>108.33333333333333</v>
      </c>
    </row>
    <row r="77" spans="1:9" ht="15" x14ac:dyDescent="0.25">
      <c r="A77" s="50" t="s">
        <v>104</v>
      </c>
      <c r="B77" s="51">
        <v>51</v>
      </c>
      <c r="C77" s="51">
        <v>102</v>
      </c>
      <c r="D77" s="52">
        <v>2.2161637423444582E-3</v>
      </c>
      <c r="E77" s="51">
        <v>90</v>
      </c>
      <c r="F77" s="51">
        <v>188</v>
      </c>
      <c r="G77" s="52">
        <v>3.990150271606133E-3</v>
      </c>
      <c r="H77" s="53">
        <v>56.666666666666664</v>
      </c>
      <c r="I77" s="53">
        <v>54.255319148936167</v>
      </c>
    </row>
    <row r="78" spans="1:9" ht="15" x14ac:dyDescent="0.25">
      <c r="A78" s="54" t="s">
        <v>95</v>
      </c>
      <c r="B78" s="55">
        <v>20</v>
      </c>
      <c r="C78" s="55">
        <v>43</v>
      </c>
      <c r="D78" s="56">
        <v>9.3426510706678121E-4</v>
      </c>
      <c r="E78" s="55">
        <v>11</v>
      </c>
      <c r="F78" s="55">
        <v>25</v>
      </c>
      <c r="G78" s="56">
        <v>5.3060508930932618E-4</v>
      </c>
      <c r="H78" s="57">
        <v>181.81818181818181</v>
      </c>
      <c r="I78" s="57">
        <v>172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36</v>
      </c>
      <c r="B80" s="63">
        <v>1125216</v>
      </c>
      <c r="C80" s="63">
        <v>4098820</v>
      </c>
      <c r="D80" s="64">
        <v>89.055453631336377</v>
      </c>
      <c r="E80" s="63">
        <v>1089251</v>
      </c>
      <c r="F80" s="63">
        <v>4250251</v>
      </c>
      <c r="G80" s="64">
        <v>90.208192457682117</v>
      </c>
      <c r="H80" s="65">
        <v>103.30181014293306</v>
      </c>
      <c r="I80" s="65">
        <v>96.437128066083616</v>
      </c>
    </row>
    <row r="81" spans="1:9" ht="15" x14ac:dyDescent="0.25">
      <c r="A81" s="66" t="s">
        <v>37</v>
      </c>
      <c r="B81" s="67">
        <v>187746</v>
      </c>
      <c r="C81" s="67">
        <v>503728</v>
      </c>
      <c r="D81" s="68">
        <v>10.944546368663618</v>
      </c>
      <c r="E81" s="67">
        <v>175269</v>
      </c>
      <c r="F81" s="67">
        <v>461351</v>
      </c>
      <c r="G81" s="68">
        <v>9.7918075423178781</v>
      </c>
      <c r="H81" s="69">
        <v>107.11877171661845</v>
      </c>
      <c r="I81" s="69">
        <v>109.1854141423775</v>
      </c>
    </row>
    <row r="82" spans="1:9" ht="15" x14ac:dyDescent="0.25">
      <c r="A82" s="70" t="s">
        <v>0</v>
      </c>
      <c r="B82" s="71">
        <v>1312962</v>
      </c>
      <c r="C82" s="71">
        <v>4602548</v>
      </c>
      <c r="D82" s="72">
        <v>100</v>
      </c>
      <c r="E82" s="71">
        <v>1264520</v>
      </c>
      <c r="F82" s="71">
        <v>4711602</v>
      </c>
      <c r="G82" s="72">
        <v>100</v>
      </c>
      <c r="H82" s="73">
        <v>103.83086072185492</v>
      </c>
      <c r="I82" s="73">
        <v>97.685415703618432</v>
      </c>
    </row>
    <row r="83" spans="1:9" ht="13.5" thickBot="1" x14ac:dyDescent="0.25"/>
    <row r="84" spans="1:9" ht="15.75" thickBot="1" x14ac:dyDescent="0.3">
      <c r="A84" s="88" t="s">
        <v>130</v>
      </c>
      <c r="B84" s="89"/>
      <c r="C84" s="89"/>
      <c r="D84" s="89"/>
      <c r="E84" s="89"/>
      <c r="F84" s="89"/>
      <c r="G84" s="89"/>
      <c r="H84" s="89"/>
      <c r="I84" s="90"/>
    </row>
  </sheetData>
  <sortState xmlns:xlrd2="http://schemas.microsoft.com/office/spreadsheetml/2017/richdata2" ref="A5:I78">
    <sortCondition descending="1" ref="D5:D78"/>
  </sortState>
  <mergeCells count="5">
    <mergeCell ref="B3:D3"/>
    <mergeCell ref="E3:G3"/>
    <mergeCell ref="H3:I3"/>
    <mergeCell ref="A1:I1"/>
    <mergeCell ref="A84:I84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&amp;CHRVATSKA TURISTIČKA ZAJEDNICA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4"/>
  <sheetViews>
    <sheetView zoomScale="90" zoomScaleNormal="90" workbookViewId="0">
      <selection activeCell="K2" sqref="K2"/>
    </sheetView>
  </sheetViews>
  <sheetFormatPr defaultRowHeight="12.75" x14ac:dyDescent="0.2"/>
  <cols>
    <col min="1" max="1" width="33.140625" style="12" customWidth="1"/>
    <col min="2" max="2" width="12.7109375" style="12" bestFit="1" customWidth="1"/>
    <col min="3" max="3" width="14.28515625" style="12" bestFit="1" customWidth="1"/>
    <col min="4" max="4" width="11.140625" style="12" bestFit="1" customWidth="1"/>
    <col min="5" max="5" width="12.7109375" style="12" bestFit="1" customWidth="1"/>
    <col min="6" max="6" width="14.28515625" style="12" bestFit="1" customWidth="1"/>
    <col min="7" max="7" width="11.140625" style="12" bestFit="1" customWidth="1"/>
    <col min="8" max="8" width="9.28515625" style="12" bestFit="1" customWidth="1"/>
    <col min="9" max="9" width="11.140625" style="12" bestFit="1" customWidth="1"/>
    <col min="10" max="16384" width="9.140625" style="12"/>
  </cols>
  <sheetData>
    <row r="1" spans="1:9" ht="15.75" thickBot="1" x14ac:dyDescent="0.3">
      <c r="A1" s="82" t="s">
        <v>136</v>
      </c>
      <c r="B1" s="83"/>
      <c r="C1" s="83"/>
      <c r="D1" s="83"/>
      <c r="E1" s="83"/>
      <c r="F1" s="83"/>
      <c r="G1" s="83"/>
      <c r="H1" s="83"/>
      <c r="I1" s="84"/>
    </row>
    <row r="3" spans="1:9" ht="15" x14ac:dyDescent="0.2">
      <c r="A3" s="45"/>
      <c r="B3" s="85" t="s">
        <v>137</v>
      </c>
      <c r="C3" s="85"/>
      <c r="D3" s="85"/>
      <c r="E3" s="86" t="s">
        <v>138</v>
      </c>
      <c r="F3" s="86"/>
      <c r="G3" s="86"/>
      <c r="H3" s="87" t="s">
        <v>38</v>
      </c>
      <c r="I3" s="87"/>
    </row>
    <row r="4" spans="1:9" ht="15" x14ac:dyDescent="0.2">
      <c r="A4" s="46" t="s">
        <v>32</v>
      </c>
      <c r="B4" s="47" t="s">
        <v>33</v>
      </c>
      <c r="C4" s="47" t="s">
        <v>34</v>
      </c>
      <c r="D4" s="48" t="s">
        <v>35</v>
      </c>
      <c r="E4" s="45" t="s">
        <v>33</v>
      </c>
      <c r="F4" s="45" t="s">
        <v>34</v>
      </c>
      <c r="G4" s="48" t="s">
        <v>35</v>
      </c>
      <c r="H4" s="49" t="s">
        <v>33</v>
      </c>
      <c r="I4" s="49" t="s">
        <v>34</v>
      </c>
    </row>
    <row r="5" spans="1:9" ht="15" x14ac:dyDescent="0.25">
      <c r="A5" s="50" t="s">
        <v>55</v>
      </c>
      <c r="B5" s="51">
        <v>1665</v>
      </c>
      <c r="C5" s="51">
        <v>2755</v>
      </c>
      <c r="D5" s="52">
        <v>5.9858148138813544E-2</v>
      </c>
      <c r="E5" s="51">
        <v>1890</v>
      </c>
      <c r="F5" s="51">
        <v>3462</v>
      </c>
      <c r="G5" s="52">
        <v>7.3478192767555503E-2</v>
      </c>
      <c r="H5" s="53">
        <v>88.095238095238088</v>
      </c>
      <c r="I5" s="53">
        <v>79.578278451761989</v>
      </c>
    </row>
    <row r="6" spans="1:9" ht="15" x14ac:dyDescent="0.25">
      <c r="A6" s="54" t="s">
        <v>56</v>
      </c>
      <c r="B6" s="55">
        <v>4601</v>
      </c>
      <c r="C6" s="55">
        <v>9609</v>
      </c>
      <c r="D6" s="56">
        <v>0.20877566078615584</v>
      </c>
      <c r="E6" s="55">
        <v>3170</v>
      </c>
      <c r="F6" s="55">
        <v>6928</v>
      </c>
      <c r="G6" s="56">
        <v>0.14704128234940048</v>
      </c>
      <c r="H6" s="57">
        <v>145.14195583596214</v>
      </c>
      <c r="I6" s="57">
        <v>138.69803695150117</v>
      </c>
    </row>
    <row r="7" spans="1:9" ht="15" x14ac:dyDescent="0.25">
      <c r="A7" s="50" t="s">
        <v>57</v>
      </c>
      <c r="B7" s="51">
        <v>16058</v>
      </c>
      <c r="C7" s="51">
        <v>39168</v>
      </c>
      <c r="D7" s="52">
        <v>0.85100687706027178</v>
      </c>
      <c r="E7" s="51">
        <v>12080</v>
      </c>
      <c r="F7" s="51">
        <v>30618</v>
      </c>
      <c r="G7" s="52">
        <v>0.64984266497891796</v>
      </c>
      <c r="H7" s="53">
        <v>132.93046357615893</v>
      </c>
      <c r="I7" s="53">
        <v>127.92475014697237</v>
      </c>
    </row>
    <row r="8" spans="1:9" ht="15" x14ac:dyDescent="0.25">
      <c r="A8" s="54" t="s">
        <v>58</v>
      </c>
      <c r="B8" s="55">
        <v>129044</v>
      </c>
      <c r="C8" s="55">
        <v>513004</v>
      </c>
      <c r="D8" s="56">
        <v>11.146086906643884</v>
      </c>
      <c r="E8" s="55">
        <v>163408</v>
      </c>
      <c r="F8" s="55">
        <v>626663</v>
      </c>
      <c r="G8" s="56">
        <v>13.300423083274012</v>
      </c>
      <c r="H8" s="57">
        <v>78.970429844316072</v>
      </c>
      <c r="I8" s="57">
        <v>81.862819410113573</v>
      </c>
    </row>
    <row r="9" spans="1:9" ht="15" x14ac:dyDescent="0.25">
      <c r="A9" s="50" t="s">
        <v>59</v>
      </c>
      <c r="B9" s="51">
        <v>13300</v>
      </c>
      <c r="C9" s="51">
        <v>48119</v>
      </c>
      <c r="D9" s="52">
        <v>1.0454861089987546</v>
      </c>
      <c r="E9" s="51">
        <v>13930</v>
      </c>
      <c r="F9" s="51">
        <v>46368</v>
      </c>
      <c r="G9" s="52">
        <v>0.98412387124379352</v>
      </c>
      <c r="H9" s="53">
        <v>95.477386934673376</v>
      </c>
      <c r="I9" s="53">
        <v>103.77631124913734</v>
      </c>
    </row>
    <row r="10" spans="1:9" ht="15" x14ac:dyDescent="0.25">
      <c r="A10" s="54" t="s">
        <v>60</v>
      </c>
      <c r="B10" s="55">
        <v>394</v>
      </c>
      <c r="C10" s="55">
        <v>1561</v>
      </c>
      <c r="D10" s="56">
        <v>3.3915996096075478E-2</v>
      </c>
      <c r="E10" s="55">
        <v>275</v>
      </c>
      <c r="F10" s="55">
        <v>1284</v>
      </c>
      <c r="G10" s="56">
        <v>2.7251877386926995E-2</v>
      </c>
      <c r="H10" s="57">
        <v>143.27272727272725</v>
      </c>
      <c r="I10" s="57">
        <v>121.57320872274144</v>
      </c>
    </row>
    <row r="11" spans="1:9" ht="15" x14ac:dyDescent="0.25">
      <c r="A11" s="50" t="s">
        <v>61</v>
      </c>
      <c r="B11" s="51">
        <v>20884</v>
      </c>
      <c r="C11" s="51">
        <v>103909</v>
      </c>
      <c r="D11" s="52">
        <v>2.2576407676791201</v>
      </c>
      <c r="E11" s="51">
        <v>20487</v>
      </c>
      <c r="F11" s="51">
        <v>94721</v>
      </c>
      <c r="G11" s="52">
        <v>2.0103777865787475</v>
      </c>
      <c r="H11" s="53">
        <v>101.93781422365402</v>
      </c>
      <c r="I11" s="53">
        <v>109.70006651112215</v>
      </c>
    </row>
    <row r="12" spans="1:9" ht="15" x14ac:dyDescent="0.25">
      <c r="A12" s="54" t="s">
        <v>62</v>
      </c>
      <c r="B12" s="55">
        <v>6866</v>
      </c>
      <c r="C12" s="55">
        <v>14780</v>
      </c>
      <c r="D12" s="56">
        <v>0.32112647168481456</v>
      </c>
      <c r="E12" s="55">
        <v>5723</v>
      </c>
      <c r="F12" s="55">
        <v>12538</v>
      </c>
      <c r="G12" s="56">
        <v>0.26610906439041326</v>
      </c>
      <c r="H12" s="57">
        <v>119.97204263498165</v>
      </c>
      <c r="I12" s="57">
        <v>117.88163981496251</v>
      </c>
    </row>
    <row r="13" spans="1:9" ht="15" x14ac:dyDescent="0.25">
      <c r="A13" s="50" t="s">
        <v>63</v>
      </c>
      <c r="B13" s="51">
        <v>8386</v>
      </c>
      <c r="C13" s="51">
        <v>15985</v>
      </c>
      <c r="D13" s="52">
        <v>0.34730762177819763</v>
      </c>
      <c r="E13" s="51">
        <v>10251</v>
      </c>
      <c r="F13" s="51">
        <v>18253</v>
      </c>
      <c r="G13" s="52">
        <v>0.38740538780652528</v>
      </c>
      <c r="H13" s="53">
        <v>81.806653009462494</v>
      </c>
      <c r="I13" s="53">
        <v>87.574645263792249</v>
      </c>
    </row>
    <row r="14" spans="1:9" ht="15" x14ac:dyDescent="0.25">
      <c r="A14" s="54" t="s">
        <v>64</v>
      </c>
      <c r="B14" s="55">
        <v>172</v>
      </c>
      <c r="C14" s="55">
        <v>690</v>
      </c>
      <c r="D14" s="56">
        <v>1.4991695904094863E-2</v>
      </c>
      <c r="E14" s="55">
        <v>130</v>
      </c>
      <c r="F14" s="55">
        <v>380</v>
      </c>
      <c r="G14" s="56">
        <v>8.0651973575017587E-3</v>
      </c>
      <c r="H14" s="57">
        <v>132.30769230769229</v>
      </c>
      <c r="I14" s="57">
        <v>181.57894736842107</v>
      </c>
    </row>
    <row r="15" spans="1:9" ht="15" x14ac:dyDescent="0.25">
      <c r="A15" s="50" t="s">
        <v>65</v>
      </c>
      <c r="B15" s="51">
        <v>1938</v>
      </c>
      <c r="C15" s="51">
        <v>4746</v>
      </c>
      <c r="D15" s="52">
        <v>0.10311679530555684</v>
      </c>
      <c r="E15" s="51">
        <v>1957</v>
      </c>
      <c r="F15" s="51">
        <v>4659</v>
      </c>
      <c r="G15" s="52">
        <v>9.8883564443686039E-2</v>
      </c>
      <c r="H15" s="53">
        <v>99.029126213592235</v>
      </c>
      <c r="I15" s="53">
        <v>101.86735350933678</v>
      </c>
    </row>
    <row r="16" spans="1:9" ht="15" x14ac:dyDescent="0.25">
      <c r="A16" s="54" t="s">
        <v>66</v>
      </c>
      <c r="B16" s="55">
        <v>15826</v>
      </c>
      <c r="C16" s="55">
        <v>75600</v>
      </c>
      <c r="D16" s="56">
        <v>1.6425684207964804</v>
      </c>
      <c r="E16" s="55">
        <v>15460</v>
      </c>
      <c r="F16" s="55">
        <v>74142</v>
      </c>
      <c r="G16" s="56">
        <v>1.5736049012628828</v>
      </c>
      <c r="H16" s="57">
        <v>102.36739974126779</v>
      </c>
      <c r="I16" s="57">
        <v>101.96649672250547</v>
      </c>
    </row>
    <row r="17" spans="1:9" ht="15" x14ac:dyDescent="0.25">
      <c r="A17" s="50" t="s">
        <v>67</v>
      </c>
      <c r="B17" s="51">
        <v>1147</v>
      </c>
      <c r="C17" s="51">
        <v>2812</v>
      </c>
      <c r="D17" s="52">
        <v>6.1096592583064858E-2</v>
      </c>
      <c r="E17" s="51">
        <v>1108</v>
      </c>
      <c r="F17" s="51">
        <v>2694</v>
      </c>
      <c r="G17" s="52">
        <v>5.7178004423973E-2</v>
      </c>
      <c r="H17" s="53">
        <v>103.51985559566788</v>
      </c>
      <c r="I17" s="53">
        <v>104.38010393466963</v>
      </c>
    </row>
    <row r="18" spans="1:9" ht="15" x14ac:dyDescent="0.25">
      <c r="A18" s="54" t="s">
        <v>68</v>
      </c>
      <c r="B18" s="55">
        <v>4120</v>
      </c>
      <c r="C18" s="55">
        <v>16675</v>
      </c>
      <c r="D18" s="56">
        <v>0.36229931768229251</v>
      </c>
      <c r="E18" s="55">
        <v>3211</v>
      </c>
      <c r="F18" s="55">
        <v>13538</v>
      </c>
      <c r="G18" s="56">
        <v>0.2873332679627863</v>
      </c>
      <c r="H18" s="57">
        <v>128.30893802553723</v>
      </c>
      <c r="I18" s="57">
        <v>123.17181267543211</v>
      </c>
    </row>
    <row r="19" spans="1:9" ht="15" x14ac:dyDescent="0.25">
      <c r="A19" s="50" t="s">
        <v>69</v>
      </c>
      <c r="B19" s="51">
        <v>1604</v>
      </c>
      <c r="C19" s="51">
        <v>6261</v>
      </c>
      <c r="D19" s="52">
        <v>0.136033345008026</v>
      </c>
      <c r="E19" s="51">
        <v>986</v>
      </c>
      <c r="F19" s="51">
        <v>3788</v>
      </c>
      <c r="G19" s="52">
        <v>8.0397283132149111E-2</v>
      </c>
      <c r="H19" s="53">
        <v>162.67748478701824</v>
      </c>
      <c r="I19" s="53">
        <v>165.28511087645194</v>
      </c>
    </row>
    <row r="20" spans="1:9" ht="15" x14ac:dyDescent="0.25">
      <c r="A20" s="54" t="s">
        <v>70</v>
      </c>
      <c r="B20" s="55">
        <v>14663</v>
      </c>
      <c r="C20" s="55">
        <v>71611</v>
      </c>
      <c r="D20" s="56">
        <v>1.5558990367944017</v>
      </c>
      <c r="E20" s="55">
        <v>11137</v>
      </c>
      <c r="F20" s="55">
        <v>55132</v>
      </c>
      <c r="G20" s="56">
        <v>1.1701327913520709</v>
      </c>
      <c r="H20" s="57">
        <v>131.66023166023166</v>
      </c>
      <c r="I20" s="57">
        <v>129.89008198505405</v>
      </c>
    </row>
    <row r="21" spans="1:9" ht="15" x14ac:dyDescent="0.25">
      <c r="A21" s="50" t="s">
        <v>71</v>
      </c>
      <c r="B21" s="51">
        <v>51140</v>
      </c>
      <c r="C21" s="51">
        <v>159700</v>
      </c>
      <c r="D21" s="52">
        <v>3.4698171534549993</v>
      </c>
      <c r="E21" s="51">
        <v>47716</v>
      </c>
      <c r="F21" s="51">
        <v>156461</v>
      </c>
      <c r="G21" s="52">
        <v>3.3207601151370594</v>
      </c>
      <c r="H21" s="53">
        <v>107.17579009137397</v>
      </c>
      <c r="I21" s="53">
        <v>102.07016444992682</v>
      </c>
    </row>
    <row r="22" spans="1:9" ht="15" x14ac:dyDescent="0.25">
      <c r="A22" s="54" t="s">
        <v>72</v>
      </c>
      <c r="B22" s="55">
        <v>2204</v>
      </c>
      <c r="C22" s="55">
        <v>5042</v>
      </c>
      <c r="D22" s="56">
        <v>0.1095480155774584</v>
      </c>
      <c r="E22" s="55">
        <v>2552</v>
      </c>
      <c r="F22" s="55">
        <v>5982</v>
      </c>
      <c r="G22" s="56">
        <v>0.12696318576993557</v>
      </c>
      <c r="H22" s="57">
        <v>86.36363636363636</v>
      </c>
      <c r="I22" s="57">
        <v>84.28619190906052</v>
      </c>
    </row>
    <row r="23" spans="1:9" ht="15" x14ac:dyDescent="0.25">
      <c r="A23" s="50" t="s">
        <v>73</v>
      </c>
      <c r="B23" s="51">
        <v>3938</v>
      </c>
      <c r="C23" s="51">
        <v>5136</v>
      </c>
      <c r="D23" s="52">
        <v>0.11159036255569742</v>
      </c>
      <c r="E23" s="51">
        <v>2309</v>
      </c>
      <c r="F23" s="51">
        <v>3673</v>
      </c>
      <c r="G23" s="52">
        <v>7.7956499721326206E-2</v>
      </c>
      <c r="H23" s="53">
        <v>170.55002165439583</v>
      </c>
      <c r="I23" s="53">
        <v>139.83120065341683</v>
      </c>
    </row>
    <row r="24" spans="1:9" ht="15" x14ac:dyDescent="0.25">
      <c r="A24" s="54" t="s">
        <v>74</v>
      </c>
      <c r="B24" s="55">
        <v>10845</v>
      </c>
      <c r="C24" s="55">
        <v>23221</v>
      </c>
      <c r="D24" s="56">
        <v>0.50452488491157499</v>
      </c>
      <c r="E24" s="55">
        <v>5432</v>
      </c>
      <c r="F24" s="55">
        <v>12047</v>
      </c>
      <c r="G24" s="56">
        <v>0.25568798043637808</v>
      </c>
      <c r="H24" s="57">
        <v>199.65022091310752</v>
      </c>
      <c r="I24" s="57">
        <v>192.75338258487591</v>
      </c>
    </row>
    <row r="25" spans="1:9" ht="15" x14ac:dyDescent="0.25">
      <c r="A25" s="50" t="s">
        <v>75</v>
      </c>
      <c r="B25" s="51">
        <v>881</v>
      </c>
      <c r="C25" s="51">
        <v>1611</v>
      </c>
      <c r="D25" s="52">
        <v>3.5002350871734526E-2</v>
      </c>
      <c r="E25" s="51">
        <v>499</v>
      </c>
      <c r="F25" s="51">
        <v>965</v>
      </c>
      <c r="G25" s="52">
        <v>2.0481356447339991E-2</v>
      </c>
      <c r="H25" s="53">
        <v>176.55310621242486</v>
      </c>
      <c r="I25" s="53">
        <v>166.94300518134716</v>
      </c>
    </row>
    <row r="26" spans="1:9" ht="15" x14ac:dyDescent="0.25">
      <c r="A26" s="54" t="s">
        <v>76</v>
      </c>
      <c r="B26" s="55">
        <v>6400</v>
      </c>
      <c r="C26" s="55">
        <v>26725</v>
      </c>
      <c r="D26" s="56">
        <v>0.58065662758976111</v>
      </c>
      <c r="E26" s="55">
        <v>5203</v>
      </c>
      <c r="F26" s="55">
        <v>22724</v>
      </c>
      <c r="G26" s="56">
        <v>0.48229880197860514</v>
      </c>
      <c r="H26" s="57">
        <v>123.00595810109552</v>
      </c>
      <c r="I26" s="57">
        <v>117.60693539869742</v>
      </c>
    </row>
    <row r="27" spans="1:9" ht="15" x14ac:dyDescent="0.25">
      <c r="A27" s="50" t="s">
        <v>77</v>
      </c>
      <c r="B27" s="51">
        <v>346</v>
      </c>
      <c r="C27" s="51">
        <v>1387</v>
      </c>
      <c r="D27" s="52">
        <v>3.0135481476781995E-2</v>
      </c>
      <c r="E27" s="51">
        <v>382</v>
      </c>
      <c r="F27" s="51">
        <v>1079</v>
      </c>
      <c r="G27" s="52">
        <v>2.2900915654590518E-2</v>
      </c>
      <c r="H27" s="53">
        <v>90.575916230366488</v>
      </c>
      <c r="I27" s="53">
        <v>128.54494902687674</v>
      </c>
    </row>
    <row r="28" spans="1:9" ht="15" x14ac:dyDescent="0.25">
      <c r="A28" s="54" t="s">
        <v>78</v>
      </c>
      <c r="B28" s="55">
        <v>43675</v>
      </c>
      <c r="C28" s="55">
        <v>115246</v>
      </c>
      <c r="D28" s="56">
        <v>2.5039608495120529</v>
      </c>
      <c r="E28" s="55">
        <v>42574</v>
      </c>
      <c r="F28" s="55">
        <v>109169</v>
      </c>
      <c r="G28" s="56">
        <v>2.3170250797923932</v>
      </c>
      <c r="H28" s="57">
        <v>102.58608540423732</v>
      </c>
      <c r="I28" s="57">
        <v>105.56659857651897</v>
      </c>
    </row>
    <row r="29" spans="1:9" ht="15" x14ac:dyDescent="0.25">
      <c r="A29" s="50" t="s">
        <v>79</v>
      </c>
      <c r="B29" s="51">
        <v>2706</v>
      </c>
      <c r="C29" s="51">
        <v>5870</v>
      </c>
      <c r="D29" s="52">
        <v>0.12753805066237223</v>
      </c>
      <c r="E29" s="51">
        <v>2660</v>
      </c>
      <c r="F29" s="51">
        <v>5508</v>
      </c>
      <c r="G29" s="52">
        <v>0.11690291327663076</v>
      </c>
      <c r="H29" s="53">
        <v>101.72932330827066</v>
      </c>
      <c r="I29" s="53">
        <v>106.57225853304284</v>
      </c>
    </row>
    <row r="30" spans="1:9" ht="15" x14ac:dyDescent="0.25">
      <c r="A30" s="54" t="s">
        <v>80</v>
      </c>
      <c r="B30" s="55">
        <v>17855</v>
      </c>
      <c r="C30" s="55">
        <v>26184</v>
      </c>
      <c r="D30" s="56">
        <v>0.56890226891713025</v>
      </c>
      <c r="E30" s="55">
        <v>15864</v>
      </c>
      <c r="F30" s="55">
        <v>24469</v>
      </c>
      <c r="G30" s="56">
        <v>0.51933503721239616</v>
      </c>
      <c r="H30" s="57">
        <v>112.55042864346949</v>
      </c>
      <c r="I30" s="57">
        <v>107.00886836405247</v>
      </c>
    </row>
    <row r="31" spans="1:9" ht="15" x14ac:dyDescent="0.25">
      <c r="A31" s="50" t="s">
        <v>81</v>
      </c>
      <c r="B31" s="51">
        <v>78</v>
      </c>
      <c r="C31" s="51">
        <v>192</v>
      </c>
      <c r="D31" s="52">
        <v>4.1716023385307442E-3</v>
      </c>
      <c r="E31" s="51">
        <v>81</v>
      </c>
      <c r="F31" s="51">
        <v>219</v>
      </c>
      <c r="G31" s="52">
        <v>4.6481005823496976E-3</v>
      </c>
      <c r="H31" s="53">
        <v>96.296296296296291</v>
      </c>
      <c r="I31" s="53">
        <v>87.671232876712324</v>
      </c>
    </row>
    <row r="32" spans="1:9" ht="15" x14ac:dyDescent="0.25">
      <c r="A32" s="54" t="s">
        <v>82</v>
      </c>
      <c r="B32" s="55">
        <v>2087</v>
      </c>
      <c r="C32" s="55">
        <v>7770</v>
      </c>
      <c r="D32" s="56">
        <v>0.16881953213741605</v>
      </c>
      <c r="E32" s="55">
        <v>1468</v>
      </c>
      <c r="F32" s="55">
        <v>6565</v>
      </c>
      <c r="G32" s="56">
        <v>0.13933689645262906</v>
      </c>
      <c r="H32" s="57">
        <v>142.16621253405995</v>
      </c>
      <c r="I32" s="57">
        <v>118.35491241431835</v>
      </c>
    </row>
    <row r="33" spans="1:9" ht="15" x14ac:dyDescent="0.25">
      <c r="A33" s="50" t="s">
        <v>83</v>
      </c>
      <c r="B33" s="51">
        <v>15887</v>
      </c>
      <c r="C33" s="51">
        <v>39993</v>
      </c>
      <c r="D33" s="52">
        <v>0.86893173085864606</v>
      </c>
      <c r="E33" s="51">
        <v>12721</v>
      </c>
      <c r="F33" s="51">
        <v>31737</v>
      </c>
      <c r="G33" s="52">
        <v>0.6735925487764034</v>
      </c>
      <c r="H33" s="53">
        <v>124.88798050467732</v>
      </c>
      <c r="I33" s="53">
        <v>126.01380092636354</v>
      </c>
    </row>
    <row r="34" spans="1:9" ht="15" x14ac:dyDescent="0.25">
      <c r="A34" s="54" t="s">
        <v>84</v>
      </c>
      <c r="B34" s="55">
        <v>347</v>
      </c>
      <c r="C34" s="55">
        <v>605</v>
      </c>
      <c r="D34" s="56">
        <v>1.3144892785474479E-2</v>
      </c>
      <c r="E34" s="55">
        <v>187</v>
      </c>
      <c r="F34" s="55">
        <v>331</v>
      </c>
      <c r="G34" s="56">
        <v>7.0252113824554796E-3</v>
      </c>
      <c r="H34" s="57">
        <v>185.56149732620321</v>
      </c>
      <c r="I34" s="57">
        <v>182.77945619335347</v>
      </c>
    </row>
    <row r="35" spans="1:9" ht="15" x14ac:dyDescent="0.25">
      <c r="A35" s="50" t="s">
        <v>85</v>
      </c>
      <c r="B35" s="51">
        <v>98</v>
      </c>
      <c r="C35" s="51">
        <v>401</v>
      </c>
      <c r="D35" s="52">
        <v>8.7125653007855651E-3</v>
      </c>
      <c r="E35" s="51">
        <v>112</v>
      </c>
      <c r="F35" s="51">
        <v>480</v>
      </c>
      <c r="G35" s="52">
        <v>1.0187617714739063E-2</v>
      </c>
      <c r="H35" s="53">
        <v>87.5</v>
      </c>
      <c r="I35" s="53">
        <v>83.541666666666671</v>
      </c>
    </row>
    <row r="36" spans="1:9" ht="15" x14ac:dyDescent="0.25">
      <c r="A36" s="54" t="s">
        <v>86</v>
      </c>
      <c r="B36" s="55">
        <v>22717</v>
      </c>
      <c r="C36" s="55">
        <v>30268</v>
      </c>
      <c r="D36" s="56">
        <v>0.65763572699296136</v>
      </c>
      <c r="E36" s="55">
        <v>13864</v>
      </c>
      <c r="F36" s="55">
        <v>19885</v>
      </c>
      <c r="G36" s="56">
        <v>0.4220432880366381</v>
      </c>
      <c r="H36" s="57">
        <v>163.85603000577035</v>
      </c>
      <c r="I36" s="57">
        <v>152.21523761629371</v>
      </c>
    </row>
    <row r="37" spans="1:9" ht="15" x14ac:dyDescent="0.25">
      <c r="A37" s="50" t="s">
        <v>87</v>
      </c>
      <c r="B37" s="51">
        <v>56597</v>
      </c>
      <c r="C37" s="51">
        <v>66516</v>
      </c>
      <c r="D37" s="52">
        <v>1.4451994851547447</v>
      </c>
      <c r="E37" s="51">
        <v>46258</v>
      </c>
      <c r="F37" s="51">
        <v>56899</v>
      </c>
      <c r="G37" s="52">
        <v>1.2076359590644541</v>
      </c>
      <c r="H37" s="53">
        <v>122.35072852263393</v>
      </c>
      <c r="I37" s="53">
        <v>116.90187876764091</v>
      </c>
    </row>
    <row r="38" spans="1:9" ht="15" x14ac:dyDescent="0.25">
      <c r="A38" s="54" t="s">
        <v>88</v>
      </c>
      <c r="B38" s="55">
        <v>796</v>
      </c>
      <c r="C38" s="55">
        <v>2610</v>
      </c>
      <c r="D38" s="56">
        <v>5.6707719289402304E-2</v>
      </c>
      <c r="E38" s="55">
        <v>771</v>
      </c>
      <c r="F38" s="55">
        <v>1966</v>
      </c>
      <c r="G38" s="56">
        <v>4.1726784223285414E-2</v>
      </c>
      <c r="H38" s="57">
        <v>103.24254215304801</v>
      </c>
      <c r="I38" s="57">
        <v>132.75686673448627</v>
      </c>
    </row>
    <row r="39" spans="1:9" ht="15" x14ac:dyDescent="0.25">
      <c r="A39" s="50" t="s">
        <v>89</v>
      </c>
      <c r="B39" s="51">
        <v>84</v>
      </c>
      <c r="C39" s="51">
        <v>169</v>
      </c>
      <c r="D39" s="52">
        <v>3.6718791417275818E-3</v>
      </c>
      <c r="E39" s="51">
        <v>70</v>
      </c>
      <c r="F39" s="51">
        <v>156</v>
      </c>
      <c r="G39" s="52">
        <v>3.3109757572901957E-3</v>
      </c>
      <c r="H39" s="53">
        <v>120</v>
      </c>
      <c r="I39" s="53">
        <v>108.33333333333333</v>
      </c>
    </row>
    <row r="40" spans="1:9" ht="15" x14ac:dyDescent="0.25">
      <c r="A40" s="54" t="s">
        <v>90</v>
      </c>
      <c r="B40" s="55">
        <v>1564</v>
      </c>
      <c r="C40" s="55">
        <v>5322</v>
      </c>
      <c r="D40" s="56">
        <v>0.11563160232114908</v>
      </c>
      <c r="E40" s="55">
        <v>1145</v>
      </c>
      <c r="F40" s="55">
        <v>4165</v>
      </c>
      <c r="G40" s="56">
        <v>8.8398807878933755E-2</v>
      </c>
      <c r="H40" s="57">
        <v>136.5938864628821</v>
      </c>
      <c r="I40" s="57">
        <v>127.77911164465787</v>
      </c>
    </row>
    <row r="41" spans="1:9" ht="15" x14ac:dyDescent="0.25">
      <c r="A41" s="50" t="s">
        <v>91</v>
      </c>
      <c r="B41" s="51">
        <v>103</v>
      </c>
      <c r="C41" s="51">
        <v>298</v>
      </c>
      <c r="D41" s="52">
        <v>6.4746744629279266E-3</v>
      </c>
      <c r="E41" s="51">
        <v>104</v>
      </c>
      <c r="F41" s="51">
        <v>333</v>
      </c>
      <c r="G41" s="52">
        <v>7.0676597896002251E-3</v>
      </c>
      <c r="H41" s="53">
        <v>99.038461538461547</v>
      </c>
      <c r="I41" s="53">
        <v>89.4894894894895</v>
      </c>
    </row>
    <row r="42" spans="1:9" ht="15" x14ac:dyDescent="0.25">
      <c r="A42" s="54" t="s">
        <v>92</v>
      </c>
      <c r="B42" s="55">
        <v>2261</v>
      </c>
      <c r="C42" s="55">
        <v>7793</v>
      </c>
      <c r="D42" s="56">
        <v>0.16931925533421921</v>
      </c>
      <c r="E42" s="55">
        <v>1774</v>
      </c>
      <c r="F42" s="55">
        <v>5340</v>
      </c>
      <c r="G42" s="56">
        <v>0.11333724707647207</v>
      </c>
      <c r="H42" s="57">
        <v>127.4520856820744</v>
      </c>
      <c r="I42" s="57">
        <v>145.93632958801498</v>
      </c>
    </row>
    <row r="43" spans="1:9" ht="15" x14ac:dyDescent="0.25">
      <c r="A43" s="50" t="s">
        <v>93</v>
      </c>
      <c r="B43" s="51">
        <v>579</v>
      </c>
      <c r="C43" s="51">
        <v>2450</v>
      </c>
      <c r="D43" s="52">
        <v>5.3231384007293353E-2</v>
      </c>
      <c r="E43" s="51">
        <v>773</v>
      </c>
      <c r="F43" s="51">
        <v>3415</v>
      </c>
      <c r="G43" s="52">
        <v>7.2480655199653951E-2</v>
      </c>
      <c r="H43" s="53">
        <v>74.902975420439844</v>
      </c>
      <c r="I43" s="53">
        <v>71.742313323572475</v>
      </c>
    </row>
    <row r="44" spans="1:9" ht="15" x14ac:dyDescent="0.25">
      <c r="A44" s="54" t="s">
        <v>94</v>
      </c>
      <c r="B44" s="55">
        <v>15437</v>
      </c>
      <c r="C44" s="55">
        <v>47587</v>
      </c>
      <c r="D44" s="56">
        <v>1.0339272941857425</v>
      </c>
      <c r="E44" s="55">
        <v>16033</v>
      </c>
      <c r="F44" s="55">
        <v>49417</v>
      </c>
      <c r="G44" s="56">
        <v>1.048836467935959</v>
      </c>
      <c r="H44" s="57">
        <v>96.282666999313918</v>
      </c>
      <c r="I44" s="57">
        <v>96.296820932067916</v>
      </c>
    </row>
    <row r="45" spans="1:9" ht="15" x14ac:dyDescent="0.25">
      <c r="A45" s="50" t="s">
        <v>95</v>
      </c>
      <c r="B45" s="51">
        <v>20</v>
      </c>
      <c r="C45" s="51">
        <v>43</v>
      </c>
      <c r="D45" s="52">
        <v>9.3426510706678121E-4</v>
      </c>
      <c r="E45" s="51">
        <v>11</v>
      </c>
      <c r="F45" s="51">
        <v>25</v>
      </c>
      <c r="G45" s="52">
        <v>5.3060508930932618E-4</v>
      </c>
      <c r="H45" s="53">
        <v>181.81818181818181</v>
      </c>
      <c r="I45" s="53">
        <v>172</v>
      </c>
    </row>
    <row r="46" spans="1:9" ht="15" x14ac:dyDescent="0.25">
      <c r="A46" s="54" t="s">
        <v>96</v>
      </c>
      <c r="B46" s="55">
        <v>2702</v>
      </c>
      <c r="C46" s="55">
        <v>10369</v>
      </c>
      <c r="D46" s="56">
        <v>0.22528825337617339</v>
      </c>
      <c r="E46" s="55">
        <v>2426</v>
      </c>
      <c r="F46" s="55">
        <v>8349</v>
      </c>
      <c r="G46" s="56">
        <v>0.17720087562574258</v>
      </c>
      <c r="H46" s="57">
        <v>111.37675185490519</v>
      </c>
      <c r="I46" s="57">
        <v>124.19451431309139</v>
      </c>
    </row>
    <row r="47" spans="1:9" ht="15" x14ac:dyDescent="0.25">
      <c r="A47" s="50" t="s">
        <v>97</v>
      </c>
      <c r="B47" s="51">
        <v>157</v>
      </c>
      <c r="C47" s="51">
        <v>470</v>
      </c>
      <c r="D47" s="52">
        <v>1.021173489119505E-2</v>
      </c>
      <c r="E47" s="51">
        <v>117</v>
      </c>
      <c r="F47" s="51">
        <v>338</v>
      </c>
      <c r="G47" s="52">
        <v>7.1737808074620914E-3</v>
      </c>
      <c r="H47" s="53">
        <v>134.18803418803418</v>
      </c>
      <c r="I47" s="53">
        <v>139.05325443786981</v>
      </c>
    </row>
    <row r="48" spans="1:9" ht="15" x14ac:dyDescent="0.25">
      <c r="A48" s="54" t="s">
        <v>98</v>
      </c>
      <c r="B48" s="55">
        <v>210</v>
      </c>
      <c r="C48" s="55">
        <v>595</v>
      </c>
      <c r="D48" s="56">
        <v>1.2927621830342672E-2</v>
      </c>
      <c r="E48" s="55">
        <v>238</v>
      </c>
      <c r="F48" s="55">
        <v>757</v>
      </c>
      <c r="G48" s="56">
        <v>1.6066722104286398E-2</v>
      </c>
      <c r="H48" s="57">
        <v>88.235294117647058</v>
      </c>
      <c r="I48" s="57">
        <v>78.599735799207394</v>
      </c>
    </row>
    <row r="49" spans="1:9" ht="15" x14ac:dyDescent="0.25">
      <c r="A49" s="50" t="s">
        <v>99</v>
      </c>
      <c r="B49" s="51">
        <v>1135</v>
      </c>
      <c r="C49" s="51">
        <v>2341</v>
      </c>
      <c r="D49" s="52">
        <v>5.086313059635663E-2</v>
      </c>
      <c r="E49" s="51">
        <v>833</v>
      </c>
      <c r="F49" s="51">
        <v>1921</v>
      </c>
      <c r="G49" s="52">
        <v>4.0771695062528625E-2</v>
      </c>
      <c r="H49" s="53">
        <v>136.25450180072031</v>
      </c>
      <c r="I49" s="53">
        <v>121.86361270171786</v>
      </c>
    </row>
    <row r="50" spans="1:9" ht="15" x14ac:dyDescent="0.25">
      <c r="A50" s="54" t="s">
        <v>100</v>
      </c>
      <c r="B50" s="55">
        <v>32305</v>
      </c>
      <c r="C50" s="55">
        <v>139137</v>
      </c>
      <c r="D50" s="56">
        <v>3.0230428884174589</v>
      </c>
      <c r="E50" s="55">
        <v>27340</v>
      </c>
      <c r="F50" s="55">
        <v>133910</v>
      </c>
      <c r="G50" s="56">
        <v>2.8421331003764752</v>
      </c>
      <c r="H50" s="57">
        <v>118.16020482809071</v>
      </c>
      <c r="I50" s="57">
        <v>103.90336793368679</v>
      </c>
    </row>
    <row r="51" spans="1:9" ht="15" x14ac:dyDescent="0.25">
      <c r="A51" s="50" t="s">
        <v>101</v>
      </c>
      <c r="B51" s="51">
        <v>10998</v>
      </c>
      <c r="C51" s="51">
        <v>56669</v>
      </c>
      <c r="D51" s="52">
        <v>1.2312527756364517</v>
      </c>
      <c r="E51" s="51">
        <v>9812</v>
      </c>
      <c r="F51" s="51">
        <v>49762</v>
      </c>
      <c r="G51" s="52">
        <v>1.0561588181684278</v>
      </c>
      <c r="H51" s="53">
        <v>112.08724011414594</v>
      </c>
      <c r="I51" s="53">
        <v>113.88006912905431</v>
      </c>
    </row>
    <row r="52" spans="1:9" ht="15" x14ac:dyDescent="0.25">
      <c r="A52" s="54" t="s">
        <v>102</v>
      </c>
      <c r="B52" s="55">
        <v>2708</v>
      </c>
      <c r="C52" s="55">
        <v>6635</v>
      </c>
      <c r="D52" s="56">
        <v>0.14415927872995568</v>
      </c>
      <c r="E52" s="55">
        <v>1933</v>
      </c>
      <c r="F52" s="55">
        <v>4919</v>
      </c>
      <c r="G52" s="56">
        <v>0.10440185737250303</v>
      </c>
      <c r="H52" s="57">
        <v>140.09311950336266</v>
      </c>
      <c r="I52" s="57">
        <v>134.88513925594634</v>
      </c>
    </row>
    <row r="53" spans="1:9" ht="15" x14ac:dyDescent="0.25">
      <c r="A53" s="50" t="s">
        <v>103</v>
      </c>
      <c r="B53" s="51">
        <v>180353</v>
      </c>
      <c r="C53" s="51">
        <v>924752</v>
      </c>
      <c r="D53" s="52">
        <v>20.092175030005119</v>
      </c>
      <c r="E53" s="51">
        <v>234013</v>
      </c>
      <c r="F53" s="51">
        <v>1363601</v>
      </c>
      <c r="G53" s="52">
        <v>28.941345215491459</v>
      </c>
      <c r="H53" s="53">
        <v>77.069649976710693</v>
      </c>
      <c r="I53" s="53">
        <v>67.81690538507965</v>
      </c>
    </row>
    <row r="54" spans="1:9" ht="15" x14ac:dyDescent="0.25">
      <c r="A54" s="54" t="s">
        <v>104</v>
      </c>
      <c r="B54" s="55">
        <v>51</v>
      </c>
      <c r="C54" s="55">
        <v>102</v>
      </c>
      <c r="D54" s="56">
        <v>2.2161637423444582E-3</v>
      </c>
      <c r="E54" s="55">
        <v>90</v>
      </c>
      <c r="F54" s="55">
        <v>188</v>
      </c>
      <c r="G54" s="56">
        <v>3.990150271606133E-3</v>
      </c>
      <c r="H54" s="57">
        <v>56.666666666666664</v>
      </c>
      <c r="I54" s="57">
        <v>54.255319148936167</v>
      </c>
    </row>
    <row r="55" spans="1:9" ht="15" x14ac:dyDescent="0.25">
      <c r="A55" s="50" t="s">
        <v>105</v>
      </c>
      <c r="B55" s="51">
        <v>1153</v>
      </c>
      <c r="C55" s="51">
        <v>3543</v>
      </c>
      <c r="D55" s="52">
        <v>7.6979099403200135E-2</v>
      </c>
      <c r="E55" s="51">
        <v>1101</v>
      </c>
      <c r="F55" s="51">
        <v>4439</v>
      </c>
      <c r="G55" s="52">
        <v>9.421423965776396E-2</v>
      </c>
      <c r="H55" s="53">
        <v>104.72297910990009</v>
      </c>
      <c r="I55" s="53">
        <v>79.815273710295116</v>
      </c>
    </row>
    <row r="56" spans="1:9" ht="15" x14ac:dyDescent="0.25">
      <c r="A56" s="54" t="s">
        <v>106</v>
      </c>
      <c r="B56" s="55">
        <v>14308</v>
      </c>
      <c r="C56" s="55">
        <v>25447</v>
      </c>
      <c r="D56" s="56">
        <v>0.5528893995239158</v>
      </c>
      <c r="E56" s="55">
        <v>9989</v>
      </c>
      <c r="F56" s="55">
        <v>18548</v>
      </c>
      <c r="G56" s="56">
        <v>0.39366652786037526</v>
      </c>
      <c r="H56" s="57">
        <v>143.23756131744921</v>
      </c>
      <c r="I56" s="57">
        <v>137.19538494716411</v>
      </c>
    </row>
    <row r="57" spans="1:9" ht="15" x14ac:dyDescent="0.25">
      <c r="A57" s="50" t="s">
        <v>107</v>
      </c>
      <c r="B57" s="51">
        <v>377</v>
      </c>
      <c r="C57" s="51">
        <v>1556</v>
      </c>
      <c r="D57" s="52">
        <v>3.3807360618509578E-2</v>
      </c>
      <c r="E57" s="51">
        <v>328</v>
      </c>
      <c r="F57" s="51">
        <v>1158</v>
      </c>
      <c r="G57" s="52">
        <v>2.4577627736807991E-2</v>
      </c>
      <c r="H57" s="53">
        <v>114.9390243902439</v>
      </c>
      <c r="I57" s="53">
        <v>134.36960276338513</v>
      </c>
    </row>
    <row r="58" spans="1:9" ht="15" x14ac:dyDescent="0.25">
      <c r="A58" s="54" t="s">
        <v>108</v>
      </c>
      <c r="B58" s="55">
        <v>2872</v>
      </c>
      <c r="C58" s="55">
        <v>6279</v>
      </c>
      <c r="D58" s="56">
        <v>0.13642443272726326</v>
      </c>
      <c r="E58" s="55">
        <v>2177</v>
      </c>
      <c r="F58" s="55">
        <v>5005</v>
      </c>
      <c r="G58" s="56">
        <v>0.10622713887972711</v>
      </c>
      <c r="H58" s="57">
        <v>131.92466697289848</v>
      </c>
      <c r="I58" s="57">
        <v>125.45454545454547</v>
      </c>
    </row>
    <row r="59" spans="1:9" ht="15" x14ac:dyDescent="0.25">
      <c r="A59" s="50" t="s">
        <v>109</v>
      </c>
      <c r="B59" s="51">
        <v>159</v>
      </c>
      <c r="C59" s="51">
        <v>403</v>
      </c>
      <c r="D59" s="52">
        <v>8.7560194918119266E-3</v>
      </c>
      <c r="E59" s="51">
        <v>120</v>
      </c>
      <c r="F59" s="51">
        <v>329</v>
      </c>
      <c r="G59" s="52">
        <v>6.9827629753107332E-3</v>
      </c>
      <c r="H59" s="53">
        <v>132.5</v>
      </c>
      <c r="I59" s="53">
        <v>122.49240121580547</v>
      </c>
    </row>
    <row r="60" spans="1:9" ht="15" x14ac:dyDescent="0.25">
      <c r="A60" s="54" t="s">
        <v>110</v>
      </c>
      <c r="B60" s="55">
        <v>275</v>
      </c>
      <c r="C60" s="55">
        <v>866</v>
      </c>
      <c r="D60" s="56">
        <v>1.8815664714414711E-2</v>
      </c>
      <c r="E60" s="55">
        <v>199</v>
      </c>
      <c r="F60" s="55">
        <v>773</v>
      </c>
      <c r="G60" s="56">
        <v>1.6406309361444365E-2</v>
      </c>
      <c r="H60" s="57">
        <v>138.19095477386935</v>
      </c>
      <c r="I60" s="57">
        <v>112.03104786545926</v>
      </c>
    </row>
    <row r="61" spans="1:9" ht="15" x14ac:dyDescent="0.25">
      <c r="A61" s="50" t="s">
        <v>111</v>
      </c>
      <c r="B61" s="51">
        <v>33615</v>
      </c>
      <c r="C61" s="51">
        <v>178442</v>
      </c>
      <c r="D61" s="52">
        <v>3.8770263775630371</v>
      </c>
      <c r="E61" s="51">
        <v>32380</v>
      </c>
      <c r="F61" s="51">
        <v>144446</v>
      </c>
      <c r="G61" s="52">
        <v>3.0657513092149973</v>
      </c>
      <c r="H61" s="53">
        <v>103.81408276714022</v>
      </c>
      <c r="I61" s="53">
        <v>123.53543884912008</v>
      </c>
    </row>
    <row r="62" spans="1:9" ht="15" x14ac:dyDescent="0.25">
      <c r="A62" s="54" t="s">
        <v>112</v>
      </c>
      <c r="B62" s="55">
        <v>3105</v>
      </c>
      <c r="C62" s="55">
        <v>7892</v>
      </c>
      <c r="D62" s="56">
        <v>0.17147023779002413</v>
      </c>
      <c r="E62" s="55">
        <v>2322</v>
      </c>
      <c r="F62" s="55">
        <v>6037</v>
      </c>
      <c r="G62" s="56">
        <v>0.12813051696641609</v>
      </c>
      <c r="H62" s="57">
        <v>133.72093023255815</v>
      </c>
      <c r="I62" s="57">
        <v>130.72718237535199</v>
      </c>
    </row>
    <row r="63" spans="1:9" ht="15" x14ac:dyDescent="0.25">
      <c r="A63" s="50" t="s">
        <v>113</v>
      </c>
      <c r="B63" s="51">
        <v>6048</v>
      </c>
      <c r="C63" s="51">
        <v>18671</v>
      </c>
      <c r="D63" s="52">
        <v>0.40566660032660173</v>
      </c>
      <c r="E63" s="51">
        <v>4665</v>
      </c>
      <c r="F63" s="51">
        <v>15662</v>
      </c>
      <c r="G63" s="52">
        <v>0.33241347635050666</v>
      </c>
      <c r="H63" s="53">
        <v>129.64630225080387</v>
      </c>
      <c r="I63" s="53">
        <v>119.21210573362278</v>
      </c>
    </row>
    <row r="64" spans="1:9" ht="15" x14ac:dyDescent="0.25">
      <c r="A64" s="54" t="s">
        <v>114</v>
      </c>
      <c r="B64" s="55">
        <v>7160</v>
      </c>
      <c r="C64" s="55">
        <v>35247</v>
      </c>
      <c r="D64" s="56">
        <v>0.76581493555308933</v>
      </c>
      <c r="E64" s="55">
        <v>5889</v>
      </c>
      <c r="F64" s="55">
        <v>31750</v>
      </c>
      <c r="G64" s="56">
        <v>0.67386846342284434</v>
      </c>
      <c r="H64" s="57">
        <v>121.58261164883682</v>
      </c>
      <c r="I64" s="57">
        <v>111.01417322834646</v>
      </c>
    </row>
    <row r="65" spans="1:9" ht="15" x14ac:dyDescent="0.25">
      <c r="A65" s="50" t="s">
        <v>115</v>
      </c>
      <c r="B65" s="51">
        <v>56087</v>
      </c>
      <c r="C65" s="51">
        <v>137384</v>
      </c>
      <c r="D65" s="52">
        <v>2.9849552899828531</v>
      </c>
      <c r="E65" s="51">
        <v>42636</v>
      </c>
      <c r="F65" s="51">
        <v>106831</v>
      </c>
      <c r="G65" s="52">
        <v>2.267402891840185</v>
      </c>
      <c r="H65" s="53">
        <v>131.54845670325545</v>
      </c>
      <c r="I65" s="53">
        <v>128.59937658544806</v>
      </c>
    </row>
    <row r="66" spans="1:9" ht="15" x14ac:dyDescent="0.25">
      <c r="A66" s="54" t="s">
        <v>116</v>
      </c>
      <c r="B66" s="55">
        <v>8142</v>
      </c>
      <c r="C66" s="55">
        <v>31985</v>
      </c>
      <c r="D66" s="56">
        <v>0.69494114998909295</v>
      </c>
      <c r="E66" s="55">
        <v>7108</v>
      </c>
      <c r="F66" s="55">
        <v>28076</v>
      </c>
      <c r="G66" s="56">
        <v>0.59589073949794569</v>
      </c>
      <c r="H66" s="57">
        <v>114.54698930782217</v>
      </c>
      <c r="I66" s="57">
        <v>113.92292349337512</v>
      </c>
    </row>
    <row r="67" spans="1:9" ht="15" x14ac:dyDescent="0.25">
      <c r="A67" s="50" t="s">
        <v>117</v>
      </c>
      <c r="B67" s="51">
        <v>78084</v>
      </c>
      <c r="C67" s="51">
        <v>297222</v>
      </c>
      <c r="D67" s="52">
        <v>6.4577707826186712</v>
      </c>
      <c r="E67" s="51">
        <v>72544</v>
      </c>
      <c r="F67" s="51">
        <v>242872</v>
      </c>
      <c r="G67" s="52">
        <v>5.154764770029387</v>
      </c>
      <c r="H67" s="53">
        <v>107.63674459638288</v>
      </c>
      <c r="I67" s="53">
        <v>122.37804275503146</v>
      </c>
    </row>
    <row r="68" spans="1:9" ht="15" x14ac:dyDescent="0.25">
      <c r="A68" s="54" t="s">
        <v>118</v>
      </c>
      <c r="B68" s="55">
        <v>10511</v>
      </c>
      <c r="C68" s="55">
        <v>40614</v>
      </c>
      <c r="D68" s="56">
        <v>0.88242425717233153</v>
      </c>
      <c r="E68" s="55">
        <v>8264</v>
      </c>
      <c r="F68" s="55">
        <v>33563</v>
      </c>
      <c r="G68" s="56">
        <v>0.71234794449955663</v>
      </c>
      <c r="H68" s="57">
        <v>127.19022265246853</v>
      </c>
      <c r="I68" s="57">
        <v>121.0082531358937</v>
      </c>
    </row>
    <row r="69" spans="1:9" ht="15" x14ac:dyDescent="0.25">
      <c r="A69" s="50" t="s">
        <v>119</v>
      </c>
      <c r="B69" s="51">
        <v>13939</v>
      </c>
      <c r="C69" s="51">
        <v>30988</v>
      </c>
      <c r="D69" s="52">
        <v>0.67327923576245152</v>
      </c>
      <c r="E69" s="51">
        <v>12839</v>
      </c>
      <c r="F69" s="51">
        <v>27744</v>
      </c>
      <c r="G69" s="52">
        <v>0.58884430391191789</v>
      </c>
      <c r="H69" s="53">
        <v>108.56764545525353</v>
      </c>
      <c r="I69" s="53">
        <v>111.69261822376009</v>
      </c>
    </row>
    <row r="70" spans="1:9" ht="15" x14ac:dyDescent="0.25">
      <c r="A70" s="54" t="s">
        <v>120</v>
      </c>
      <c r="B70" s="55">
        <v>22827</v>
      </c>
      <c r="C70" s="55">
        <v>105629</v>
      </c>
      <c r="D70" s="56">
        <v>2.2950113719617917</v>
      </c>
      <c r="E70" s="55">
        <v>19694</v>
      </c>
      <c r="F70" s="55">
        <v>98433</v>
      </c>
      <c r="G70" s="56">
        <v>2.0891620302393963</v>
      </c>
      <c r="H70" s="57">
        <v>115.90839849700416</v>
      </c>
      <c r="I70" s="57">
        <v>107.31055641908709</v>
      </c>
    </row>
    <row r="71" spans="1:9" ht="15" x14ac:dyDescent="0.25">
      <c r="A71" s="50" t="s">
        <v>121</v>
      </c>
      <c r="B71" s="51">
        <v>23187</v>
      </c>
      <c r="C71" s="51">
        <v>73969</v>
      </c>
      <c r="D71" s="52">
        <v>1.6071315280144822</v>
      </c>
      <c r="E71" s="51">
        <v>19968</v>
      </c>
      <c r="F71" s="51">
        <v>64255</v>
      </c>
      <c r="G71" s="52">
        <v>1.3637612005428301</v>
      </c>
      <c r="H71" s="53">
        <v>116.12079326923077</v>
      </c>
      <c r="I71" s="53">
        <v>115.11788965839233</v>
      </c>
    </row>
    <row r="72" spans="1:9" ht="15" x14ac:dyDescent="0.25">
      <c r="A72" s="54" t="s">
        <v>122</v>
      </c>
      <c r="B72" s="55">
        <v>3237</v>
      </c>
      <c r="C72" s="55">
        <v>4572</v>
      </c>
      <c r="D72" s="56">
        <v>9.9336280686263365E-2</v>
      </c>
      <c r="E72" s="55">
        <v>2870</v>
      </c>
      <c r="F72" s="55">
        <v>4231</v>
      </c>
      <c r="G72" s="56">
        <v>8.979960531471036E-2</v>
      </c>
      <c r="H72" s="57">
        <v>112.78745644599304</v>
      </c>
      <c r="I72" s="57">
        <v>108.05956038761522</v>
      </c>
    </row>
    <row r="73" spans="1:9" ht="15" x14ac:dyDescent="0.25">
      <c r="A73" s="50" t="s">
        <v>123</v>
      </c>
      <c r="B73" s="51">
        <v>17003</v>
      </c>
      <c r="C73" s="51">
        <v>20106</v>
      </c>
      <c r="D73" s="52">
        <v>0.43684498238801639</v>
      </c>
      <c r="E73" s="51">
        <v>11012</v>
      </c>
      <c r="F73" s="51">
        <v>13200</v>
      </c>
      <c r="G73" s="52">
        <v>0.28015948715532424</v>
      </c>
      <c r="H73" s="53">
        <v>154.40428623320014</v>
      </c>
      <c r="I73" s="53">
        <v>152.31818181818181</v>
      </c>
    </row>
    <row r="74" spans="1:9" ht="15" x14ac:dyDescent="0.25">
      <c r="A74" s="54" t="s">
        <v>124</v>
      </c>
      <c r="B74" s="55">
        <v>107</v>
      </c>
      <c r="C74" s="55">
        <v>279</v>
      </c>
      <c r="D74" s="56">
        <v>6.0618596481774875E-3</v>
      </c>
      <c r="E74" s="55">
        <v>88</v>
      </c>
      <c r="F74" s="55">
        <v>290</v>
      </c>
      <c r="G74" s="56">
        <v>6.1550190359881832E-3</v>
      </c>
      <c r="H74" s="57">
        <v>121.59090909090908</v>
      </c>
      <c r="I74" s="57">
        <v>96.206896551724142</v>
      </c>
    </row>
    <row r="75" spans="1:9" ht="15" x14ac:dyDescent="0.25">
      <c r="A75" s="50" t="s">
        <v>125</v>
      </c>
      <c r="B75" s="51">
        <v>3231</v>
      </c>
      <c r="C75" s="51">
        <v>7823</v>
      </c>
      <c r="D75" s="52">
        <v>0.16997106819961466</v>
      </c>
      <c r="E75" s="51">
        <v>3446</v>
      </c>
      <c r="F75" s="51">
        <v>7519</v>
      </c>
      <c r="G75" s="52">
        <v>0.15958478666067297</v>
      </c>
      <c r="H75" s="53">
        <v>93.76088218224028</v>
      </c>
      <c r="I75" s="53">
        <v>104.04309083654741</v>
      </c>
    </row>
    <row r="76" spans="1:9" ht="15" x14ac:dyDescent="0.25">
      <c r="A76" s="54" t="s">
        <v>126</v>
      </c>
      <c r="B76" s="55">
        <v>86883</v>
      </c>
      <c r="C76" s="55">
        <v>407703</v>
      </c>
      <c r="D76" s="56">
        <v>8.858202022010417</v>
      </c>
      <c r="E76" s="55">
        <v>64151</v>
      </c>
      <c r="F76" s="55">
        <v>301560</v>
      </c>
      <c r="G76" s="56">
        <v>6.4003708292848165</v>
      </c>
      <c r="H76" s="57">
        <v>135.43514520428363</v>
      </c>
      <c r="I76" s="57">
        <v>135.19797055312375</v>
      </c>
    </row>
    <row r="77" spans="1:9" ht="15" x14ac:dyDescent="0.25">
      <c r="A77" s="50" t="s">
        <v>127</v>
      </c>
      <c r="B77" s="51">
        <v>213</v>
      </c>
      <c r="C77" s="51">
        <v>503</v>
      </c>
      <c r="D77" s="52">
        <v>1.0928729043130022E-2</v>
      </c>
      <c r="E77" s="51">
        <v>261</v>
      </c>
      <c r="F77" s="51">
        <v>515</v>
      </c>
      <c r="G77" s="52">
        <v>1.0930464839772119E-2</v>
      </c>
      <c r="H77" s="53">
        <v>81.609195402298852</v>
      </c>
      <c r="I77" s="53">
        <v>97.669902912621367</v>
      </c>
    </row>
    <row r="78" spans="1:9" ht="15" x14ac:dyDescent="0.25">
      <c r="A78" s="54" t="s">
        <v>128</v>
      </c>
      <c r="B78" s="55">
        <v>2761</v>
      </c>
      <c r="C78" s="55">
        <v>11203</v>
      </c>
      <c r="D78" s="56">
        <v>0.24340865103416628</v>
      </c>
      <c r="E78" s="55">
        <v>2632</v>
      </c>
      <c r="F78" s="55">
        <v>11092</v>
      </c>
      <c r="G78" s="56">
        <v>0.23541886602476184</v>
      </c>
      <c r="H78" s="57">
        <v>104.90121580547111</v>
      </c>
      <c r="I78" s="57">
        <v>101.00072124053372</v>
      </c>
    </row>
    <row r="79" spans="1:9" ht="15" x14ac:dyDescent="0.25">
      <c r="A79" s="58"/>
      <c r="B79" s="59"/>
      <c r="C79" s="59"/>
      <c r="D79" s="60"/>
      <c r="E79" s="59"/>
      <c r="F79" s="59"/>
      <c r="G79" s="60"/>
      <c r="H79" s="61"/>
      <c r="I79" s="61"/>
    </row>
    <row r="80" spans="1:9" ht="15" x14ac:dyDescent="0.25">
      <c r="A80" s="62" t="s">
        <v>36</v>
      </c>
      <c r="B80" s="63">
        <v>1125216</v>
      </c>
      <c r="C80" s="63">
        <v>4098820</v>
      </c>
      <c r="D80" s="64">
        <v>89.055453631336377</v>
      </c>
      <c r="E80" s="63">
        <v>1089251</v>
      </c>
      <c r="F80" s="63">
        <v>4250251</v>
      </c>
      <c r="G80" s="64">
        <v>90.208192457682117</v>
      </c>
      <c r="H80" s="65">
        <v>103.30181014293306</v>
      </c>
      <c r="I80" s="65">
        <v>96.437128066083616</v>
      </c>
    </row>
    <row r="81" spans="1:9" ht="15" x14ac:dyDescent="0.25">
      <c r="A81" s="66" t="s">
        <v>37</v>
      </c>
      <c r="B81" s="67">
        <v>187746</v>
      </c>
      <c r="C81" s="67">
        <v>503728</v>
      </c>
      <c r="D81" s="68">
        <v>10.944546368663618</v>
      </c>
      <c r="E81" s="67">
        <v>175269</v>
      </c>
      <c r="F81" s="67">
        <v>461351</v>
      </c>
      <c r="G81" s="68">
        <v>9.7918075423178781</v>
      </c>
      <c r="H81" s="69">
        <v>107.11877171661845</v>
      </c>
      <c r="I81" s="69">
        <v>109.1854141423775</v>
      </c>
    </row>
    <row r="82" spans="1:9" ht="15" x14ac:dyDescent="0.25">
      <c r="A82" s="70" t="s">
        <v>0</v>
      </c>
      <c r="B82" s="71">
        <v>1312962</v>
      </c>
      <c r="C82" s="71">
        <v>4602548</v>
      </c>
      <c r="D82" s="72">
        <v>100</v>
      </c>
      <c r="E82" s="71">
        <v>1264520</v>
      </c>
      <c r="F82" s="71">
        <v>4711602</v>
      </c>
      <c r="G82" s="72">
        <v>100</v>
      </c>
      <c r="H82" s="73">
        <v>103.83086072185492</v>
      </c>
      <c r="I82" s="73">
        <v>97.685415703618432</v>
      </c>
    </row>
    <row r="83" spans="1:9" ht="13.5" thickBot="1" x14ac:dyDescent="0.25"/>
    <row r="84" spans="1:9" ht="15.75" thickBot="1" x14ac:dyDescent="0.3">
      <c r="A84" s="88" t="s">
        <v>130</v>
      </c>
      <c r="B84" s="89"/>
      <c r="C84" s="89"/>
      <c r="D84" s="89"/>
      <c r="E84" s="89"/>
      <c r="F84" s="89"/>
      <c r="G84" s="89"/>
      <c r="H84" s="89"/>
      <c r="I84" s="90"/>
    </row>
  </sheetData>
  <mergeCells count="5">
    <mergeCell ref="B3:D3"/>
    <mergeCell ref="E3:G3"/>
    <mergeCell ref="H3:I3"/>
    <mergeCell ref="A1:I1"/>
    <mergeCell ref="A84:I8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&amp;CHRVATSKA TURISTIČKA ZAJEDNICA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79"/>
  <sheetViews>
    <sheetView zoomScale="80" zoomScaleNormal="80" workbookViewId="0">
      <selection activeCell="O2" sqref="O2"/>
    </sheetView>
  </sheetViews>
  <sheetFormatPr defaultColWidth="9.140625" defaultRowHeight="15" x14ac:dyDescent="0.25"/>
  <cols>
    <col min="1" max="1" width="7.5703125" style="1" customWidth="1"/>
    <col min="2" max="2" width="24.85546875" style="1" bestFit="1" customWidth="1"/>
    <col min="3" max="3" width="10.28515625" style="1" bestFit="1" customWidth="1"/>
    <col min="4" max="4" width="12.7109375" style="1" bestFit="1" customWidth="1"/>
    <col min="5" max="5" width="14.7109375" style="1" customWidth="1"/>
    <col min="6" max="6" width="10.42578125" style="3" bestFit="1" customWidth="1"/>
    <col min="7" max="7" width="12" style="1" bestFit="1" customWidth="1"/>
    <col min="8" max="8" width="12.85546875" style="1" customWidth="1"/>
    <col min="9" max="9" width="12.5703125" style="1" customWidth="1"/>
    <col min="10" max="12" width="10.42578125" style="3" bestFit="1" customWidth="1"/>
    <col min="13" max="13" width="10.7109375" style="3" bestFit="1" customWidth="1"/>
    <col min="14" max="14" width="3.7109375" style="1" customWidth="1"/>
    <col min="15" max="15" width="21.5703125" style="1" bestFit="1" customWidth="1"/>
    <col min="16" max="18" width="6" style="1" bestFit="1" customWidth="1"/>
    <col min="19" max="16384" width="9.140625" style="1"/>
  </cols>
  <sheetData>
    <row r="1" spans="1:16" ht="15.75" thickBot="1" x14ac:dyDescent="0.3">
      <c r="A1" s="82" t="s">
        <v>139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6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6" x14ac:dyDescent="0.25">
      <c r="A3" s="22"/>
      <c r="B3" s="22"/>
      <c r="C3" s="91" t="s">
        <v>137</v>
      </c>
      <c r="D3" s="91"/>
      <c r="E3" s="91"/>
      <c r="F3" s="91"/>
      <c r="G3" s="91" t="s">
        <v>138</v>
      </c>
      <c r="H3" s="91"/>
      <c r="I3" s="91"/>
      <c r="J3" s="91"/>
      <c r="K3" s="97" t="s">
        <v>54</v>
      </c>
      <c r="L3" s="97"/>
      <c r="M3" s="97"/>
    </row>
    <row r="4" spans="1:16" x14ac:dyDescent="0.25">
      <c r="A4" s="22" t="s">
        <v>1</v>
      </c>
      <c r="B4" s="14" t="s">
        <v>2</v>
      </c>
      <c r="C4" s="14" t="s">
        <v>3</v>
      </c>
      <c r="D4" s="14" t="s">
        <v>4</v>
      </c>
      <c r="E4" s="14" t="s">
        <v>0</v>
      </c>
      <c r="F4" s="15" t="s">
        <v>5</v>
      </c>
      <c r="G4" s="14" t="s">
        <v>3</v>
      </c>
      <c r="H4" s="14" t="s">
        <v>4</v>
      </c>
      <c r="I4" s="14" t="s">
        <v>0</v>
      </c>
      <c r="J4" s="15" t="s">
        <v>5</v>
      </c>
      <c r="K4" s="15" t="s">
        <v>3</v>
      </c>
      <c r="L4" s="15" t="s">
        <v>4</v>
      </c>
      <c r="M4" s="15" t="s">
        <v>0</v>
      </c>
    </row>
    <row r="5" spans="1:16" x14ac:dyDescent="0.25">
      <c r="A5" s="22">
        <v>1</v>
      </c>
      <c r="B5" s="22" t="s">
        <v>6</v>
      </c>
      <c r="C5" s="16">
        <v>37260</v>
      </c>
      <c r="D5" s="16">
        <v>262460</v>
      </c>
      <c r="E5" s="16">
        <v>299720</v>
      </c>
      <c r="F5" s="17">
        <v>22.827774147309672</v>
      </c>
      <c r="G5" s="16">
        <v>32471</v>
      </c>
      <c r="H5" s="16">
        <v>304004</v>
      </c>
      <c r="I5" s="16">
        <v>336475</v>
      </c>
      <c r="J5" s="17">
        <v>26.60891089108911</v>
      </c>
      <c r="K5" s="17">
        <v>114.74854485540943</v>
      </c>
      <c r="L5" s="17">
        <v>86.33439033696925</v>
      </c>
      <c r="M5" s="17">
        <v>89.076454417118654</v>
      </c>
    </row>
    <row r="6" spans="1:16" ht="6.75" customHeight="1" x14ac:dyDescent="0.25">
      <c r="A6" s="23"/>
      <c r="B6" s="24"/>
      <c r="C6" s="19"/>
      <c r="D6" s="19"/>
      <c r="E6" s="19"/>
      <c r="F6" s="7"/>
      <c r="G6" s="19"/>
      <c r="H6" s="19"/>
      <c r="I6" s="19"/>
      <c r="J6" s="7"/>
      <c r="K6" s="7"/>
      <c r="L6" s="7"/>
      <c r="M6" s="7"/>
    </row>
    <row r="7" spans="1:16" x14ac:dyDescent="0.25">
      <c r="A7" s="22">
        <v>2</v>
      </c>
      <c r="B7" s="22" t="s">
        <v>7</v>
      </c>
      <c r="C7" s="16">
        <v>33460</v>
      </c>
      <c r="D7" s="16">
        <v>149415</v>
      </c>
      <c r="E7" s="16">
        <v>182875</v>
      </c>
      <c r="F7" s="17">
        <v>13.928430525788254</v>
      </c>
      <c r="G7" s="16">
        <v>30103</v>
      </c>
      <c r="H7" s="16">
        <v>163397</v>
      </c>
      <c r="I7" s="16">
        <v>193500</v>
      </c>
      <c r="J7" s="17">
        <v>15.302249074747731</v>
      </c>
      <c r="K7" s="17">
        <v>111.15171245390825</v>
      </c>
      <c r="L7" s="17">
        <v>91.442927348727338</v>
      </c>
      <c r="M7" s="17">
        <v>94.509043927648577</v>
      </c>
    </row>
    <row r="8" spans="1:16" x14ac:dyDescent="0.25">
      <c r="A8" s="22">
        <v>3</v>
      </c>
      <c r="B8" s="22" t="s">
        <v>8</v>
      </c>
      <c r="C8" s="16">
        <v>3426</v>
      </c>
      <c r="D8" s="16">
        <v>49513</v>
      </c>
      <c r="E8" s="16">
        <v>52939</v>
      </c>
      <c r="F8" s="17">
        <v>4.0320283450701542</v>
      </c>
      <c r="G8" s="16">
        <v>4043</v>
      </c>
      <c r="H8" s="16">
        <v>42615</v>
      </c>
      <c r="I8" s="16">
        <v>46658</v>
      </c>
      <c r="J8" s="17">
        <v>3.689779521083099</v>
      </c>
      <c r="K8" s="17">
        <v>84.739055157061586</v>
      </c>
      <c r="L8" s="17">
        <v>116.1867886894286</v>
      </c>
      <c r="M8" s="17">
        <v>113.46178576021262</v>
      </c>
    </row>
    <row r="9" spans="1:16" ht="5.25" customHeight="1" x14ac:dyDescent="0.25">
      <c r="A9" s="23"/>
      <c r="B9" s="24"/>
      <c r="C9" s="19"/>
      <c r="D9" s="19"/>
      <c r="E9" s="19"/>
      <c r="F9" s="7"/>
      <c r="G9" s="19"/>
      <c r="H9" s="19"/>
      <c r="I9" s="19"/>
      <c r="J9" s="7"/>
      <c r="K9" s="7"/>
      <c r="L9" s="7"/>
      <c r="M9" s="7"/>
    </row>
    <row r="10" spans="1:16" x14ac:dyDescent="0.25">
      <c r="A10" s="22">
        <v>4</v>
      </c>
      <c r="B10" s="22" t="s">
        <v>9</v>
      </c>
      <c r="C10" s="16">
        <v>17631</v>
      </c>
      <c r="D10" s="16">
        <v>82170</v>
      </c>
      <c r="E10" s="16">
        <v>99801</v>
      </c>
      <c r="F10" s="17">
        <v>7.6012100883346196</v>
      </c>
      <c r="G10" s="16">
        <v>16640</v>
      </c>
      <c r="H10" s="16">
        <v>83227</v>
      </c>
      <c r="I10" s="16">
        <v>99867</v>
      </c>
      <c r="J10" s="17">
        <v>7.8976212317717396</v>
      </c>
      <c r="K10" s="17">
        <v>105.95552884615384</v>
      </c>
      <c r="L10" s="17">
        <v>98.729979453783017</v>
      </c>
      <c r="M10" s="17">
        <v>99.933912103097128</v>
      </c>
      <c r="P10" s="1" t="s">
        <v>132</v>
      </c>
    </row>
    <row r="11" spans="1:16" x14ac:dyDescent="0.25">
      <c r="A11" s="22">
        <v>5</v>
      </c>
      <c r="B11" s="22" t="s">
        <v>10</v>
      </c>
      <c r="C11" s="16">
        <v>10940</v>
      </c>
      <c r="D11" s="16">
        <v>47804</v>
      </c>
      <c r="E11" s="16">
        <v>58744</v>
      </c>
      <c r="F11" s="17">
        <v>4.4741584295661259</v>
      </c>
      <c r="G11" s="16">
        <v>9242</v>
      </c>
      <c r="H11" s="16">
        <v>46457</v>
      </c>
      <c r="I11" s="16">
        <v>55699</v>
      </c>
      <c r="J11" s="17">
        <v>4.4047543732008982</v>
      </c>
      <c r="K11" s="17">
        <v>118.37264661328717</v>
      </c>
      <c r="L11" s="17">
        <v>102.89945541037949</v>
      </c>
      <c r="M11" s="17">
        <v>105.46688450421013</v>
      </c>
    </row>
    <row r="12" spans="1:16" x14ac:dyDescent="0.25">
      <c r="A12" s="22">
        <v>6</v>
      </c>
      <c r="B12" s="22" t="s">
        <v>11</v>
      </c>
      <c r="C12" s="16">
        <v>19214</v>
      </c>
      <c r="D12" s="16">
        <v>205894</v>
      </c>
      <c r="E12" s="16">
        <v>225108</v>
      </c>
      <c r="F12" s="17">
        <v>17.145050656454643</v>
      </c>
      <c r="G12" s="16">
        <v>19715</v>
      </c>
      <c r="H12" s="16">
        <v>172927</v>
      </c>
      <c r="I12" s="16">
        <v>192642</v>
      </c>
      <c r="J12" s="17">
        <v>15.234397241641098</v>
      </c>
      <c r="K12" s="17">
        <v>97.458787725082431</v>
      </c>
      <c r="L12" s="17">
        <v>119.064113758985</v>
      </c>
      <c r="M12" s="17">
        <v>116.85302270532904</v>
      </c>
    </row>
    <row r="13" spans="1:16" x14ac:dyDescent="0.25">
      <c r="A13" s="22">
        <v>7</v>
      </c>
      <c r="B13" s="22" t="s">
        <v>12</v>
      </c>
      <c r="C13" s="16">
        <v>10182</v>
      </c>
      <c r="D13" s="16">
        <v>174887</v>
      </c>
      <c r="E13" s="16">
        <v>185069</v>
      </c>
      <c r="F13" s="17">
        <v>14.095533610264424</v>
      </c>
      <c r="G13" s="16">
        <v>10416</v>
      </c>
      <c r="H13" s="16">
        <v>146454</v>
      </c>
      <c r="I13" s="16">
        <v>156870</v>
      </c>
      <c r="J13" s="17">
        <v>12.40549773827223</v>
      </c>
      <c r="K13" s="17">
        <v>97.753456221198149</v>
      </c>
      <c r="L13" s="17">
        <v>119.41428707990222</v>
      </c>
      <c r="M13" s="17">
        <v>117.97603110856123</v>
      </c>
    </row>
    <row r="14" spans="1:16" ht="6" customHeight="1" x14ac:dyDescent="0.25">
      <c r="A14" s="24"/>
      <c r="B14" s="24"/>
      <c r="C14" s="19"/>
      <c r="D14" s="19"/>
      <c r="E14" s="19"/>
      <c r="F14" s="7"/>
      <c r="G14" s="19"/>
      <c r="H14" s="19"/>
      <c r="I14" s="19"/>
      <c r="J14" s="7"/>
      <c r="K14" s="7"/>
      <c r="L14" s="7"/>
      <c r="M14" s="7"/>
    </row>
    <row r="15" spans="1:16" x14ac:dyDescent="0.25">
      <c r="A15" s="22">
        <v>8</v>
      </c>
      <c r="B15" s="22" t="s">
        <v>13</v>
      </c>
      <c r="C15" s="18">
        <v>57967</v>
      </c>
      <c r="D15" s="18">
        <v>510755</v>
      </c>
      <c r="E15" s="18">
        <v>568722</v>
      </c>
      <c r="F15" s="17">
        <v>43.315952784619817</v>
      </c>
      <c r="G15" s="18">
        <v>56013</v>
      </c>
      <c r="H15" s="18">
        <v>449065</v>
      </c>
      <c r="I15" s="18">
        <v>505078</v>
      </c>
      <c r="J15" s="17">
        <v>39.942270584885961</v>
      </c>
      <c r="K15" s="17">
        <v>103.48847588952566</v>
      </c>
      <c r="L15" s="17">
        <v>113.73743222027993</v>
      </c>
      <c r="M15" s="17">
        <v>112.60082601103196</v>
      </c>
      <c r="N15" s="2"/>
    </row>
    <row r="16" spans="1:16" ht="4.5" customHeight="1" x14ac:dyDescent="0.25">
      <c r="A16" s="23"/>
      <c r="B16" s="24"/>
      <c r="C16" s="19"/>
      <c r="D16" s="19"/>
      <c r="E16" s="19"/>
      <c r="F16" s="7"/>
      <c r="G16" s="19"/>
      <c r="H16" s="19"/>
      <c r="I16" s="19"/>
      <c r="J16" s="7"/>
      <c r="K16" s="7"/>
      <c r="L16" s="7"/>
      <c r="M16" s="7"/>
    </row>
    <row r="17" spans="1:20" x14ac:dyDescent="0.25">
      <c r="A17" s="22"/>
      <c r="B17" s="22" t="s">
        <v>14</v>
      </c>
      <c r="C17" s="18">
        <v>132113</v>
      </c>
      <c r="D17" s="18">
        <v>972143</v>
      </c>
      <c r="E17" s="18">
        <v>1104256</v>
      </c>
      <c r="F17" s="17">
        <v>84.104185802787896</v>
      </c>
      <c r="G17" s="18">
        <v>122630</v>
      </c>
      <c r="H17" s="18">
        <v>959081</v>
      </c>
      <c r="I17" s="18">
        <v>1081711</v>
      </c>
      <c r="J17" s="17">
        <v>85.543210071805902</v>
      </c>
      <c r="K17" s="17">
        <v>107.73301802169127</v>
      </c>
      <c r="L17" s="17">
        <v>101.36192876305547</v>
      </c>
      <c r="M17" s="17">
        <v>102.08419808987799</v>
      </c>
    </row>
    <row r="18" spans="1:20" ht="6" customHeight="1" x14ac:dyDescent="0.25">
      <c r="A18" s="23"/>
      <c r="B18" s="24"/>
      <c r="C18" s="19"/>
      <c r="D18" s="19"/>
      <c r="E18" s="19"/>
      <c r="F18" s="7"/>
      <c r="G18" s="19"/>
      <c r="H18" s="19"/>
      <c r="I18" s="19"/>
      <c r="J18" s="7"/>
      <c r="K18" s="7"/>
      <c r="L18" s="7"/>
      <c r="M18" s="7"/>
    </row>
    <row r="19" spans="1:20" x14ac:dyDescent="0.25">
      <c r="A19" s="22">
        <v>9</v>
      </c>
      <c r="B19" s="22" t="s">
        <v>15</v>
      </c>
      <c r="C19" s="18">
        <v>16167</v>
      </c>
      <c r="D19" s="18">
        <v>105187</v>
      </c>
      <c r="E19" s="18">
        <v>121354</v>
      </c>
      <c r="F19" s="17">
        <v>9.2427655941299136</v>
      </c>
      <c r="G19" s="18">
        <v>15568</v>
      </c>
      <c r="H19" s="18">
        <v>89543</v>
      </c>
      <c r="I19" s="18">
        <v>105111</v>
      </c>
      <c r="J19" s="17">
        <v>8.3123240439059884</v>
      </c>
      <c r="K19" s="17">
        <v>103.84763617677287</v>
      </c>
      <c r="L19" s="17">
        <v>117.47093575153838</v>
      </c>
      <c r="M19" s="17">
        <v>115.45318758265073</v>
      </c>
    </row>
    <row r="20" spans="1:20" ht="5.25" customHeight="1" x14ac:dyDescent="0.25">
      <c r="A20" s="23"/>
      <c r="B20" s="24"/>
      <c r="C20" s="19"/>
      <c r="D20" s="19"/>
      <c r="E20" s="19"/>
      <c r="F20" s="7"/>
      <c r="G20" s="19"/>
      <c r="H20" s="19"/>
      <c r="I20" s="19"/>
      <c r="J20" s="7"/>
      <c r="K20" s="7"/>
      <c r="L20" s="7"/>
      <c r="M20" s="7"/>
    </row>
    <row r="21" spans="1:20" x14ac:dyDescent="0.25">
      <c r="A21" s="92" t="s">
        <v>16</v>
      </c>
      <c r="B21" s="92"/>
      <c r="C21" s="43">
        <v>148280</v>
      </c>
      <c r="D21" s="43">
        <v>1077330</v>
      </c>
      <c r="E21" s="43">
        <v>1225610</v>
      </c>
      <c r="F21" s="44">
        <v>93.346951396917817</v>
      </c>
      <c r="G21" s="43">
        <v>138198</v>
      </c>
      <c r="H21" s="43">
        <v>1048624</v>
      </c>
      <c r="I21" s="43">
        <v>1186822</v>
      </c>
      <c r="J21" s="44">
        <v>93.85553411571189</v>
      </c>
      <c r="K21" s="79">
        <v>107.29532988899983</v>
      </c>
      <c r="L21" s="79">
        <v>102.73749218022856</v>
      </c>
      <c r="M21" s="79">
        <v>103.26822387855972</v>
      </c>
    </row>
    <row r="22" spans="1:20" ht="6" customHeight="1" x14ac:dyDescent="0.25">
      <c r="A22" s="24"/>
      <c r="B22" s="24"/>
      <c r="C22" s="20"/>
      <c r="D22" s="20"/>
      <c r="E22" s="20"/>
      <c r="F22" s="7"/>
      <c r="G22" s="20"/>
      <c r="H22" s="20"/>
      <c r="I22" s="20"/>
      <c r="J22" s="7"/>
      <c r="K22" s="7"/>
      <c r="L22" s="7"/>
      <c r="M22" s="7"/>
    </row>
    <row r="23" spans="1:20" x14ac:dyDescent="0.25">
      <c r="A23" s="22">
        <v>10</v>
      </c>
      <c r="B23" s="22" t="s">
        <v>17</v>
      </c>
      <c r="C23" s="16">
        <v>1289</v>
      </c>
      <c r="D23" s="16">
        <v>610</v>
      </c>
      <c r="E23" s="16">
        <v>1899</v>
      </c>
      <c r="F23" s="17">
        <v>0.14463480283511632</v>
      </c>
      <c r="G23" s="16">
        <v>1189</v>
      </c>
      <c r="H23" s="16">
        <v>548</v>
      </c>
      <c r="I23" s="16">
        <v>1737</v>
      </c>
      <c r="J23" s="17">
        <v>0.13736437541517732</v>
      </c>
      <c r="K23" s="17">
        <v>108.41042893187553</v>
      </c>
      <c r="L23" s="17">
        <v>111.31386861313868</v>
      </c>
      <c r="M23" s="17">
        <v>109.32642487046633</v>
      </c>
    </row>
    <row r="24" spans="1:20" x14ac:dyDescent="0.25">
      <c r="A24" s="22">
        <v>11</v>
      </c>
      <c r="B24" s="22" t="s">
        <v>18</v>
      </c>
      <c r="C24" s="16">
        <v>942</v>
      </c>
      <c r="D24" s="16">
        <v>1300</v>
      </c>
      <c r="E24" s="16">
        <v>2242</v>
      </c>
      <c r="F24" s="17">
        <v>0.17075894047200146</v>
      </c>
      <c r="G24" s="16">
        <v>1035</v>
      </c>
      <c r="H24" s="16">
        <v>1079</v>
      </c>
      <c r="I24" s="16">
        <v>2114</v>
      </c>
      <c r="J24" s="17">
        <v>0.16717805965900104</v>
      </c>
      <c r="K24" s="17">
        <v>91.014492753623188</v>
      </c>
      <c r="L24" s="17">
        <v>120.48192771084338</v>
      </c>
      <c r="M24" s="17">
        <v>106.05487228003784</v>
      </c>
    </row>
    <row r="25" spans="1:20" x14ac:dyDescent="0.25">
      <c r="A25" s="22">
        <v>12</v>
      </c>
      <c r="B25" s="22" t="s">
        <v>19</v>
      </c>
      <c r="C25" s="16">
        <v>2568</v>
      </c>
      <c r="D25" s="16">
        <v>21927</v>
      </c>
      <c r="E25" s="16">
        <v>24495</v>
      </c>
      <c r="F25" s="17">
        <v>1.8656290128731829</v>
      </c>
      <c r="G25" s="16">
        <v>2400</v>
      </c>
      <c r="H25" s="16">
        <v>19397</v>
      </c>
      <c r="I25" s="16">
        <v>21797</v>
      </c>
      <c r="J25" s="17">
        <v>1.7237370701926422</v>
      </c>
      <c r="K25" s="17">
        <v>107</v>
      </c>
      <c r="L25" s="17">
        <v>113.04325411146054</v>
      </c>
      <c r="M25" s="17">
        <v>112.37785016286645</v>
      </c>
    </row>
    <row r="26" spans="1:20" x14ac:dyDescent="0.25">
      <c r="A26" s="22">
        <v>13</v>
      </c>
      <c r="B26" s="22" t="s">
        <v>20</v>
      </c>
      <c r="C26" s="16">
        <v>1144</v>
      </c>
      <c r="D26" s="16">
        <v>653</v>
      </c>
      <c r="E26" s="16">
        <v>1797</v>
      </c>
      <c r="F26" s="17">
        <v>0.13686610884397266</v>
      </c>
      <c r="G26" s="16">
        <v>816</v>
      </c>
      <c r="H26" s="16">
        <v>660</v>
      </c>
      <c r="I26" s="16">
        <v>1476</v>
      </c>
      <c r="J26" s="17">
        <v>0.11672413247714548</v>
      </c>
      <c r="K26" s="17">
        <v>140.19607843137254</v>
      </c>
      <c r="L26" s="17">
        <v>98.939393939393938</v>
      </c>
      <c r="M26" s="17">
        <v>121.7479674796748</v>
      </c>
    </row>
    <row r="27" spans="1:20" x14ac:dyDescent="0.25">
      <c r="A27" s="22">
        <v>14</v>
      </c>
      <c r="B27" s="22" t="s">
        <v>21</v>
      </c>
      <c r="C27" s="16">
        <v>8194</v>
      </c>
      <c r="D27" s="16">
        <v>4811</v>
      </c>
      <c r="E27" s="16">
        <v>13005</v>
      </c>
      <c r="F27" s="17">
        <v>0.99050848387082036</v>
      </c>
      <c r="G27" s="16">
        <v>7270</v>
      </c>
      <c r="H27" s="16">
        <v>3861</v>
      </c>
      <c r="I27" s="16">
        <v>11131</v>
      </c>
      <c r="J27" s="17">
        <v>0.88025495840318846</v>
      </c>
      <c r="K27" s="17">
        <v>112.70976616231087</v>
      </c>
      <c r="L27" s="17">
        <v>124.60502460502461</v>
      </c>
      <c r="M27" s="17">
        <v>116.83586380379121</v>
      </c>
    </row>
    <row r="28" spans="1:20" x14ac:dyDescent="0.25">
      <c r="A28" s="22">
        <v>15</v>
      </c>
      <c r="B28" s="22" t="s">
        <v>22</v>
      </c>
      <c r="C28" s="16">
        <v>2575</v>
      </c>
      <c r="D28" s="16">
        <v>2052</v>
      </c>
      <c r="E28" s="16">
        <v>4627</v>
      </c>
      <c r="F28" s="17">
        <v>0.3524092852649201</v>
      </c>
      <c r="G28" s="16">
        <v>2302</v>
      </c>
      <c r="H28" s="16">
        <v>1824</v>
      </c>
      <c r="I28" s="16">
        <v>4126</v>
      </c>
      <c r="J28" s="17">
        <v>0.32628981748015057</v>
      </c>
      <c r="K28" s="17">
        <v>111.85925282363162</v>
      </c>
      <c r="L28" s="17">
        <v>112.5</v>
      </c>
      <c r="M28" s="17">
        <v>112.14251090644692</v>
      </c>
    </row>
    <row r="29" spans="1:20" x14ac:dyDescent="0.25">
      <c r="A29" s="22">
        <v>16</v>
      </c>
      <c r="B29" s="22" t="s">
        <v>23</v>
      </c>
      <c r="C29" s="16">
        <v>5621</v>
      </c>
      <c r="D29" s="16">
        <v>3854</v>
      </c>
      <c r="E29" s="16">
        <v>9475</v>
      </c>
      <c r="F29" s="17">
        <v>0.72165074084398484</v>
      </c>
      <c r="G29" s="16">
        <v>6011</v>
      </c>
      <c r="H29" s="16">
        <v>3229</v>
      </c>
      <c r="I29" s="16">
        <v>9240</v>
      </c>
      <c r="J29" s="17">
        <v>0.73071204884066676</v>
      </c>
      <c r="K29" s="17">
        <v>93.511894859424388</v>
      </c>
      <c r="L29" s="17">
        <v>119.35583772065654</v>
      </c>
      <c r="M29" s="17">
        <v>102.54329004329004</v>
      </c>
      <c r="T29" s="1" t="s">
        <v>129</v>
      </c>
    </row>
    <row r="30" spans="1:20" x14ac:dyDescent="0.25">
      <c r="A30" s="22">
        <v>17</v>
      </c>
      <c r="B30" s="22" t="s">
        <v>24</v>
      </c>
      <c r="C30" s="16">
        <v>809</v>
      </c>
      <c r="D30" s="16">
        <v>348</v>
      </c>
      <c r="E30" s="16">
        <v>1157</v>
      </c>
      <c r="F30" s="17">
        <v>8.8121362232874978E-2</v>
      </c>
      <c r="G30" s="16">
        <v>808</v>
      </c>
      <c r="H30" s="16">
        <v>299</v>
      </c>
      <c r="I30" s="16">
        <v>1107</v>
      </c>
      <c r="J30" s="17">
        <v>8.7543099357859117E-2</v>
      </c>
      <c r="K30" s="17">
        <v>100.12376237623761</v>
      </c>
      <c r="L30" s="17">
        <v>116.38795986622073</v>
      </c>
      <c r="M30" s="17">
        <v>104.51671183378501</v>
      </c>
      <c r="R30" s="1" t="s">
        <v>129</v>
      </c>
    </row>
    <row r="31" spans="1:20" x14ac:dyDescent="0.25">
      <c r="A31" s="22">
        <v>18</v>
      </c>
      <c r="B31" s="22" t="s">
        <v>25</v>
      </c>
      <c r="C31" s="16">
        <v>1745</v>
      </c>
      <c r="D31" s="16">
        <v>1795</v>
      </c>
      <c r="E31" s="16">
        <v>3540</v>
      </c>
      <c r="F31" s="17">
        <v>0.26961937969263389</v>
      </c>
      <c r="G31" s="16">
        <v>1588</v>
      </c>
      <c r="H31" s="16">
        <v>1055</v>
      </c>
      <c r="I31" s="16">
        <v>2643</v>
      </c>
      <c r="J31" s="17">
        <v>0.2090121152690349</v>
      </c>
      <c r="K31" s="17">
        <v>109.88664987405541</v>
      </c>
      <c r="L31" s="17">
        <v>170.14218009478671</v>
      </c>
      <c r="M31" s="17">
        <v>133.93870601589103</v>
      </c>
      <c r="Q31" s="1" t="s">
        <v>129</v>
      </c>
    </row>
    <row r="32" spans="1:20" x14ac:dyDescent="0.25">
      <c r="A32" s="22">
        <v>19</v>
      </c>
      <c r="B32" s="22" t="s">
        <v>26</v>
      </c>
      <c r="C32" s="16">
        <v>3708</v>
      </c>
      <c r="D32" s="16">
        <v>2472</v>
      </c>
      <c r="E32" s="16">
        <v>6180</v>
      </c>
      <c r="F32" s="17">
        <v>0.47069145946341173</v>
      </c>
      <c r="G32" s="16">
        <v>3176</v>
      </c>
      <c r="H32" s="16">
        <v>2123</v>
      </c>
      <c r="I32" s="16">
        <v>5299</v>
      </c>
      <c r="J32" s="17">
        <v>0.41905228861544308</v>
      </c>
      <c r="K32" s="17">
        <v>116.75062972292191</v>
      </c>
      <c r="L32" s="17">
        <v>116.43900141309467</v>
      </c>
      <c r="M32" s="17">
        <v>116.62577844876392</v>
      </c>
    </row>
    <row r="33" spans="1:19" x14ac:dyDescent="0.25">
      <c r="A33" s="22">
        <v>20</v>
      </c>
      <c r="B33" s="22" t="s">
        <v>27</v>
      </c>
      <c r="C33" s="16">
        <v>632</v>
      </c>
      <c r="D33" s="16">
        <v>313</v>
      </c>
      <c r="E33" s="16">
        <v>945</v>
      </c>
      <c r="F33" s="17">
        <v>7.1974664917948891E-2</v>
      </c>
      <c r="G33" s="16">
        <v>1177</v>
      </c>
      <c r="H33" s="16">
        <v>452</v>
      </c>
      <c r="I33" s="16">
        <v>1629</v>
      </c>
      <c r="J33" s="17">
        <v>0.12882358523392276</v>
      </c>
      <c r="K33" s="17">
        <v>53.695836873406968</v>
      </c>
      <c r="L33" s="17">
        <v>69.247787610619469</v>
      </c>
      <c r="M33" s="17">
        <v>58.011049723756905</v>
      </c>
    </row>
    <row r="34" spans="1:19" x14ac:dyDescent="0.25">
      <c r="A34" s="22">
        <v>21</v>
      </c>
      <c r="B34" s="22" t="s">
        <v>28</v>
      </c>
      <c r="C34" s="16">
        <v>8134</v>
      </c>
      <c r="D34" s="16">
        <v>1760</v>
      </c>
      <c r="E34" s="16">
        <v>9894</v>
      </c>
      <c r="F34" s="17">
        <v>0.75356331714093783</v>
      </c>
      <c r="G34" s="16">
        <v>7218</v>
      </c>
      <c r="H34" s="16">
        <v>1281</v>
      </c>
      <c r="I34" s="16">
        <v>8499</v>
      </c>
      <c r="J34" s="17">
        <v>0.67211273843039254</v>
      </c>
      <c r="K34" s="17">
        <v>112.69049598226655</v>
      </c>
      <c r="L34" s="17">
        <v>137.39266198282593</v>
      </c>
      <c r="M34" s="17">
        <v>116.41369572890929</v>
      </c>
    </row>
    <row r="35" spans="1:19" x14ac:dyDescent="0.25">
      <c r="A35" s="22">
        <v>22</v>
      </c>
      <c r="B35" s="22" t="s">
        <v>29</v>
      </c>
      <c r="C35" s="16">
        <v>2105</v>
      </c>
      <c r="D35" s="16">
        <v>5991</v>
      </c>
      <c r="E35" s="16">
        <v>8096</v>
      </c>
      <c r="F35" s="17">
        <v>0.61662104463038536</v>
      </c>
      <c r="G35" s="16">
        <v>2081</v>
      </c>
      <c r="H35" s="16">
        <v>4819</v>
      </c>
      <c r="I35" s="16">
        <v>6900</v>
      </c>
      <c r="J35" s="17">
        <v>0.54566159491348498</v>
      </c>
      <c r="K35" s="17">
        <v>101.1532916866891</v>
      </c>
      <c r="L35" s="17">
        <v>124.32039842290932</v>
      </c>
      <c r="M35" s="17">
        <v>117.33333333333333</v>
      </c>
    </row>
    <row r="36" spans="1:19" x14ac:dyDescent="0.25">
      <c r="A36" s="91" t="s">
        <v>30</v>
      </c>
      <c r="B36" s="91"/>
      <c r="C36" s="18">
        <v>39466</v>
      </c>
      <c r="D36" s="18">
        <v>47886</v>
      </c>
      <c r="E36" s="18">
        <v>87352</v>
      </c>
      <c r="F36" s="17">
        <v>6.6530486030821914</v>
      </c>
      <c r="G36" s="18">
        <v>37071</v>
      </c>
      <c r="H36" s="18">
        <v>40627</v>
      </c>
      <c r="I36" s="18">
        <v>77698</v>
      </c>
      <c r="J36" s="17">
        <v>6.1444658842881088</v>
      </c>
      <c r="K36" s="17">
        <v>106.46057565212701</v>
      </c>
      <c r="L36" s="17">
        <v>117.86742806507988</v>
      </c>
      <c r="M36" s="17">
        <v>112.42503024530876</v>
      </c>
    </row>
    <row r="37" spans="1:19" ht="5.25" customHeight="1" x14ac:dyDescent="0.25">
      <c r="A37" s="24"/>
      <c r="B37" s="24"/>
      <c r="C37" s="19"/>
      <c r="D37" s="19"/>
      <c r="E37" s="19"/>
      <c r="F37" s="7"/>
      <c r="G37" s="19"/>
      <c r="H37" s="19"/>
      <c r="I37" s="19"/>
      <c r="J37" s="7"/>
      <c r="K37" s="7"/>
      <c r="L37" s="7"/>
      <c r="M37" s="7"/>
    </row>
    <row r="38" spans="1:19" x14ac:dyDescent="0.25">
      <c r="A38" s="92" t="s">
        <v>31</v>
      </c>
      <c r="B38" s="92"/>
      <c r="C38" s="43">
        <v>187746</v>
      </c>
      <c r="D38" s="43">
        <v>1125216</v>
      </c>
      <c r="E38" s="43">
        <v>1312962</v>
      </c>
      <c r="F38" s="44">
        <v>100</v>
      </c>
      <c r="G38" s="43">
        <v>175269</v>
      </c>
      <c r="H38" s="43">
        <v>1089251</v>
      </c>
      <c r="I38" s="43">
        <v>1264520</v>
      </c>
      <c r="J38" s="44">
        <v>100</v>
      </c>
      <c r="K38" s="79">
        <v>107.11877171661845</v>
      </c>
      <c r="L38" s="79">
        <v>103.30181014293306</v>
      </c>
      <c r="M38" s="79">
        <v>103.83086072185492</v>
      </c>
      <c r="S38" s="1" t="s">
        <v>129</v>
      </c>
    </row>
    <row r="39" spans="1:19" ht="15.75" thickBot="1" x14ac:dyDescent="0.3"/>
    <row r="40" spans="1:19" ht="15.75" thickBot="1" x14ac:dyDescent="0.3">
      <c r="A40" s="82" t="s">
        <v>140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</row>
    <row r="41" spans="1:19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  <c r="O41" s="1" t="s">
        <v>129</v>
      </c>
    </row>
    <row r="42" spans="1:19" x14ac:dyDescent="0.25">
      <c r="A42" s="22"/>
      <c r="B42" s="22"/>
      <c r="C42" s="91" t="s">
        <v>137</v>
      </c>
      <c r="D42" s="91"/>
      <c r="E42" s="91"/>
      <c r="F42" s="91"/>
      <c r="G42" s="91" t="s">
        <v>138</v>
      </c>
      <c r="H42" s="91"/>
      <c r="I42" s="91"/>
      <c r="J42" s="91"/>
      <c r="K42" s="97" t="s">
        <v>54</v>
      </c>
      <c r="L42" s="97"/>
      <c r="M42" s="97"/>
    </row>
    <row r="43" spans="1:19" x14ac:dyDescent="0.25">
      <c r="A43" s="22" t="s">
        <v>1</v>
      </c>
      <c r="B43" s="14" t="s">
        <v>2</v>
      </c>
      <c r="C43" s="14" t="s">
        <v>3</v>
      </c>
      <c r="D43" s="14" t="s">
        <v>4</v>
      </c>
      <c r="E43" s="14" t="s">
        <v>0</v>
      </c>
      <c r="F43" s="15" t="s">
        <v>5</v>
      </c>
      <c r="G43" s="14" t="s">
        <v>3</v>
      </c>
      <c r="H43" s="14" t="s">
        <v>4</v>
      </c>
      <c r="I43" s="14" t="s">
        <v>0</v>
      </c>
      <c r="J43" s="15" t="s">
        <v>5</v>
      </c>
      <c r="K43" s="15" t="s">
        <v>3</v>
      </c>
      <c r="L43" s="15" t="s">
        <v>4</v>
      </c>
      <c r="M43" s="15" t="s">
        <v>0</v>
      </c>
    </row>
    <row r="44" spans="1:19" x14ac:dyDescent="0.25">
      <c r="A44" s="22">
        <v>1</v>
      </c>
      <c r="B44" s="22" t="s">
        <v>6</v>
      </c>
      <c r="C44" s="16">
        <v>98656</v>
      </c>
      <c r="D44" s="16">
        <v>1221483</v>
      </c>
      <c r="E44" s="16">
        <v>1320139</v>
      </c>
      <c r="F44" s="17">
        <v>28.682786143675198</v>
      </c>
      <c r="G44" s="16">
        <v>91141</v>
      </c>
      <c r="H44" s="16">
        <v>1463012</v>
      </c>
      <c r="I44" s="16">
        <v>1554153</v>
      </c>
      <c r="J44" s="17">
        <v>32.985659654614288</v>
      </c>
      <c r="K44" s="17">
        <v>108.2454658167016</v>
      </c>
      <c r="L44" s="17">
        <v>83.490976150571555</v>
      </c>
      <c r="M44" s="17">
        <v>84.942666519962955</v>
      </c>
    </row>
    <row r="45" spans="1:19" ht="5.25" customHeight="1" x14ac:dyDescent="0.25">
      <c r="A45" s="23"/>
      <c r="B45" s="24"/>
      <c r="C45" s="19"/>
      <c r="D45" s="19"/>
      <c r="E45" s="19"/>
      <c r="F45" s="7"/>
      <c r="G45" s="19"/>
      <c r="H45" s="19"/>
      <c r="I45" s="19"/>
      <c r="J45" s="7"/>
      <c r="K45" s="7"/>
      <c r="L45" s="7"/>
      <c r="M45" s="7"/>
    </row>
    <row r="46" spans="1:19" x14ac:dyDescent="0.25">
      <c r="A46" s="22">
        <v>2</v>
      </c>
      <c r="B46" s="22" t="s">
        <v>7</v>
      </c>
      <c r="C46" s="16">
        <v>102098</v>
      </c>
      <c r="D46" s="16">
        <v>568222</v>
      </c>
      <c r="E46" s="16">
        <v>670320</v>
      </c>
      <c r="F46" s="17">
        <v>14.56410666439546</v>
      </c>
      <c r="G46" s="16">
        <v>90630</v>
      </c>
      <c r="H46" s="16">
        <v>637300</v>
      </c>
      <c r="I46" s="16">
        <v>727930</v>
      </c>
      <c r="J46" s="17">
        <v>15.449734506437512</v>
      </c>
      <c r="K46" s="17">
        <v>112.65364669535474</v>
      </c>
      <c r="L46" s="17">
        <v>89.160834771693075</v>
      </c>
      <c r="M46" s="17">
        <v>92.085777478603717</v>
      </c>
    </row>
    <row r="47" spans="1:19" x14ac:dyDescent="0.25">
      <c r="A47" s="22">
        <v>3</v>
      </c>
      <c r="B47" s="22" t="s">
        <v>8</v>
      </c>
      <c r="C47" s="16">
        <v>8071</v>
      </c>
      <c r="D47" s="16">
        <v>97764</v>
      </c>
      <c r="E47" s="16">
        <v>105835</v>
      </c>
      <c r="F47" s="17">
        <v>2.2994871536375068</v>
      </c>
      <c r="G47" s="16">
        <v>10400</v>
      </c>
      <c r="H47" s="16">
        <v>100749</v>
      </c>
      <c r="I47" s="16">
        <v>111149</v>
      </c>
      <c r="J47" s="17">
        <v>2.3590490028656919</v>
      </c>
      <c r="K47" s="17">
        <v>77.605769230769226</v>
      </c>
      <c r="L47" s="17">
        <v>97.037191436143289</v>
      </c>
      <c r="M47" s="17">
        <v>95.219030310664067</v>
      </c>
    </row>
    <row r="48" spans="1:19" ht="4.5" customHeight="1" x14ac:dyDescent="0.25">
      <c r="A48" s="23"/>
      <c r="B48" s="24"/>
      <c r="C48" s="19"/>
      <c r="D48" s="19"/>
      <c r="E48" s="19"/>
      <c r="F48" s="7"/>
      <c r="G48" s="19"/>
      <c r="H48" s="19"/>
      <c r="I48" s="19"/>
      <c r="J48" s="7"/>
      <c r="K48" s="7"/>
      <c r="L48" s="7"/>
      <c r="M48" s="7"/>
    </row>
    <row r="49" spans="1:18" x14ac:dyDescent="0.25">
      <c r="A49" s="22">
        <v>4</v>
      </c>
      <c r="B49" s="22" t="s">
        <v>9</v>
      </c>
      <c r="C49" s="16">
        <v>70102</v>
      </c>
      <c r="D49" s="16">
        <v>320791</v>
      </c>
      <c r="E49" s="16">
        <v>390893</v>
      </c>
      <c r="F49" s="17">
        <v>8.4929695464338444</v>
      </c>
      <c r="G49" s="16">
        <v>57079</v>
      </c>
      <c r="H49" s="16">
        <v>353051</v>
      </c>
      <c r="I49" s="16">
        <v>410130</v>
      </c>
      <c r="J49" s="17">
        <v>8.7046826111373576</v>
      </c>
      <c r="K49" s="17">
        <v>122.81574659682195</v>
      </c>
      <c r="L49" s="17">
        <v>90.862509948987537</v>
      </c>
      <c r="M49" s="17">
        <v>95.309536000780241</v>
      </c>
    </row>
    <row r="50" spans="1:18" x14ac:dyDescent="0.25">
      <c r="A50" s="22">
        <v>5</v>
      </c>
      <c r="B50" s="22" t="s">
        <v>10</v>
      </c>
      <c r="C50" s="16">
        <v>32285</v>
      </c>
      <c r="D50" s="16">
        <v>187369</v>
      </c>
      <c r="E50" s="16">
        <v>219654</v>
      </c>
      <c r="F50" s="17">
        <v>4.7724434378522504</v>
      </c>
      <c r="G50" s="16">
        <v>27444</v>
      </c>
      <c r="H50" s="16">
        <v>216703</v>
      </c>
      <c r="I50" s="16">
        <v>244147</v>
      </c>
      <c r="J50" s="17">
        <v>5.1818256295841625</v>
      </c>
      <c r="K50" s="17">
        <v>117.63955691590147</v>
      </c>
      <c r="L50" s="17">
        <v>86.463500736030426</v>
      </c>
      <c r="M50" s="17">
        <v>89.967929157433844</v>
      </c>
    </row>
    <row r="51" spans="1:18" x14ac:dyDescent="0.25">
      <c r="A51" s="22">
        <v>6</v>
      </c>
      <c r="B51" s="22" t="s">
        <v>11</v>
      </c>
      <c r="C51" s="16">
        <v>52253</v>
      </c>
      <c r="D51" s="16">
        <v>817410</v>
      </c>
      <c r="E51" s="16">
        <v>869663</v>
      </c>
      <c r="F51" s="17">
        <v>18.895251065279492</v>
      </c>
      <c r="G51" s="16">
        <v>57794</v>
      </c>
      <c r="H51" s="16">
        <v>724643</v>
      </c>
      <c r="I51" s="16">
        <v>782437</v>
      </c>
      <c r="J51" s="17">
        <v>16.606602170556851</v>
      </c>
      <c r="K51" s="17">
        <v>90.412499567429151</v>
      </c>
      <c r="L51" s="17">
        <v>112.80175203514007</v>
      </c>
      <c r="M51" s="17">
        <v>111.14799018962549</v>
      </c>
    </row>
    <row r="52" spans="1:18" x14ac:dyDescent="0.25">
      <c r="A52" s="22">
        <v>7</v>
      </c>
      <c r="B52" s="22" t="s">
        <v>12</v>
      </c>
      <c r="C52" s="16">
        <v>31612</v>
      </c>
      <c r="D52" s="16">
        <v>617676</v>
      </c>
      <c r="E52" s="16">
        <v>649288</v>
      </c>
      <c r="F52" s="17">
        <v>14.107142391562238</v>
      </c>
      <c r="G52" s="16">
        <v>27797</v>
      </c>
      <c r="H52" s="16">
        <v>526766</v>
      </c>
      <c r="I52" s="16">
        <v>554563</v>
      </c>
      <c r="J52" s="17">
        <v>11.770158005705914</v>
      </c>
      <c r="K52" s="17">
        <v>113.72450264417024</v>
      </c>
      <c r="L52" s="17">
        <v>117.25813738927722</v>
      </c>
      <c r="M52" s="17">
        <v>117.08101694487371</v>
      </c>
    </row>
    <row r="53" spans="1:18" ht="5.25" customHeight="1" x14ac:dyDescent="0.25">
      <c r="A53" s="24"/>
      <c r="B53" s="24"/>
      <c r="C53" s="19"/>
      <c r="D53" s="19"/>
      <c r="E53" s="19"/>
      <c r="F53" s="7"/>
      <c r="G53" s="19"/>
      <c r="H53" s="19"/>
      <c r="I53" s="19"/>
      <c r="J53" s="7"/>
      <c r="K53" s="7"/>
      <c r="L53" s="7"/>
      <c r="M53" s="7"/>
      <c r="R53" s="1" t="s">
        <v>129</v>
      </c>
    </row>
    <row r="54" spans="1:18" x14ac:dyDescent="0.25">
      <c r="A54" s="22">
        <v>8</v>
      </c>
      <c r="B54" s="22" t="s">
        <v>13</v>
      </c>
      <c r="C54" s="18">
        <v>186252</v>
      </c>
      <c r="D54" s="18">
        <v>1943246</v>
      </c>
      <c r="E54" s="18">
        <v>2129498</v>
      </c>
      <c r="F54" s="17">
        <v>46.267806441127831</v>
      </c>
      <c r="G54" s="18">
        <v>170114</v>
      </c>
      <c r="H54" s="18">
        <v>1821163</v>
      </c>
      <c r="I54" s="18">
        <v>1991277</v>
      </c>
      <c r="J54" s="17">
        <v>42.263268416984282</v>
      </c>
      <c r="K54" s="17">
        <v>109.48657958780583</v>
      </c>
      <c r="L54" s="17">
        <v>106.70357348573411</v>
      </c>
      <c r="M54" s="17">
        <v>106.94132458718701</v>
      </c>
    </row>
    <row r="55" spans="1:18" ht="5.25" customHeight="1" x14ac:dyDescent="0.25">
      <c r="A55" s="23"/>
      <c r="B55" s="24"/>
      <c r="C55" s="19"/>
      <c r="D55" s="19"/>
      <c r="E55" s="19"/>
      <c r="F55" s="7"/>
      <c r="G55" s="19"/>
      <c r="H55" s="19"/>
      <c r="I55" s="19"/>
      <c r="J55" s="7"/>
      <c r="K55" s="7"/>
      <c r="L55" s="7"/>
      <c r="M55" s="7"/>
    </row>
    <row r="56" spans="1:18" x14ac:dyDescent="0.25">
      <c r="A56" s="22"/>
      <c r="B56" s="22" t="s">
        <v>14</v>
      </c>
      <c r="C56" s="18">
        <v>395077</v>
      </c>
      <c r="D56" s="18">
        <v>3830715</v>
      </c>
      <c r="E56" s="18">
        <v>4225792</v>
      </c>
      <c r="F56" s="17">
        <v>91.814186402836</v>
      </c>
      <c r="G56" s="18">
        <v>362285</v>
      </c>
      <c r="H56" s="18">
        <v>4022224</v>
      </c>
      <c r="I56" s="18">
        <v>4384509</v>
      </c>
      <c r="J56" s="17">
        <v>93.057711580901781</v>
      </c>
      <c r="K56" s="17">
        <v>109.05143740425356</v>
      </c>
      <c r="L56" s="17">
        <v>95.238728623766349</v>
      </c>
      <c r="M56" s="17">
        <v>96.380050765091369</v>
      </c>
    </row>
    <row r="57" spans="1:18" ht="4.5" customHeight="1" x14ac:dyDescent="0.25">
      <c r="A57" s="23"/>
      <c r="B57" s="24"/>
      <c r="C57" s="19"/>
      <c r="D57" s="19"/>
      <c r="E57" s="19"/>
      <c r="F57" s="7"/>
      <c r="G57" s="19"/>
      <c r="H57" s="19"/>
      <c r="I57" s="19"/>
      <c r="J57" s="7"/>
      <c r="K57" s="7"/>
      <c r="L57" s="7"/>
      <c r="M57" s="7"/>
    </row>
    <row r="58" spans="1:18" x14ac:dyDescent="0.25">
      <c r="A58" s="22">
        <v>9</v>
      </c>
      <c r="B58" s="22" t="s">
        <v>15</v>
      </c>
      <c r="C58" s="18">
        <v>27828</v>
      </c>
      <c r="D58" s="18">
        <v>186321</v>
      </c>
      <c r="E58" s="18">
        <v>214149</v>
      </c>
      <c r="F58" s="17">
        <v>4.6528357770521893</v>
      </c>
      <c r="G58" s="18">
        <v>25702</v>
      </c>
      <c r="H58" s="18">
        <v>153718</v>
      </c>
      <c r="I58" s="18">
        <v>179420</v>
      </c>
      <c r="J58" s="17">
        <v>3.8080466049551722</v>
      </c>
      <c r="K58" s="17">
        <v>108.27172982647264</v>
      </c>
      <c r="L58" s="17">
        <v>121.20961761147035</v>
      </c>
      <c r="M58" s="17">
        <v>119.35625905696132</v>
      </c>
    </row>
    <row r="59" spans="1:18" ht="4.5" customHeight="1" x14ac:dyDescent="0.25">
      <c r="A59" s="23"/>
      <c r="B59" s="24"/>
      <c r="C59" s="19"/>
      <c r="D59" s="19"/>
      <c r="E59" s="19"/>
      <c r="F59" s="7"/>
      <c r="G59" s="19"/>
      <c r="H59" s="19"/>
      <c r="I59" s="19"/>
      <c r="J59" s="7"/>
      <c r="K59" s="7"/>
      <c r="L59" s="7"/>
      <c r="M59" s="7"/>
    </row>
    <row r="60" spans="1:18" x14ac:dyDescent="0.25">
      <c r="A60" s="92" t="s">
        <v>16</v>
      </c>
      <c r="B60" s="92"/>
      <c r="C60" s="43">
        <v>422905</v>
      </c>
      <c r="D60" s="43">
        <v>4017036</v>
      </c>
      <c r="E60" s="43">
        <v>4439941</v>
      </c>
      <c r="F60" s="44">
        <v>96.46702217988819</v>
      </c>
      <c r="G60" s="43">
        <v>387987</v>
      </c>
      <c r="H60" s="43">
        <v>4175942</v>
      </c>
      <c r="I60" s="43">
        <v>4563929</v>
      </c>
      <c r="J60" s="44">
        <v>96.865758185856947</v>
      </c>
      <c r="K60" s="79">
        <v>108.99978607530664</v>
      </c>
      <c r="L60" s="79">
        <v>96.194726842470516</v>
      </c>
      <c r="M60" s="79">
        <v>97.283305678068174</v>
      </c>
    </row>
    <row r="61" spans="1:18" ht="6" customHeight="1" x14ac:dyDescent="0.25">
      <c r="A61" s="24"/>
      <c r="B61" s="24"/>
      <c r="C61" s="20"/>
      <c r="D61" s="20"/>
      <c r="E61" s="20"/>
      <c r="F61" s="7"/>
      <c r="G61" s="20"/>
      <c r="H61" s="20"/>
      <c r="I61" s="20"/>
      <c r="J61" s="7"/>
      <c r="K61" s="7"/>
      <c r="L61" s="7"/>
      <c r="M61" s="7"/>
    </row>
    <row r="62" spans="1:18" x14ac:dyDescent="0.25">
      <c r="A62" s="22">
        <v>10</v>
      </c>
      <c r="B62" s="22" t="s">
        <v>17</v>
      </c>
      <c r="C62" s="16">
        <v>4435</v>
      </c>
      <c r="D62" s="16">
        <v>1425</v>
      </c>
      <c r="E62" s="16">
        <v>5860</v>
      </c>
      <c r="F62" s="17">
        <v>0.12732077970724043</v>
      </c>
      <c r="G62" s="16">
        <v>4290</v>
      </c>
      <c r="H62" s="16">
        <v>1316</v>
      </c>
      <c r="I62" s="16">
        <v>5606</v>
      </c>
      <c r="J62" s="17">
        <v>0.11898288522672332</v>
      </c>
      <c r="K62" s="17">
        <v>103.37995337995338</v>
      </c>
      <c r="L62" s="17">
        <v>108.28267477203649</v>
      </c>
      <c r="M62" s="17">
        <v>104.53085979307883</v>
      </c>
    </row>
    <row r="63" spans="1:18" x14ac:dyDescent="0.25">
      <c r="A63" s="22">
        <v>11</v>
      </c>
      <c r="B63" s="22" t="s">
        <v>18</v>
      </c>
      <c r="C63" s="16">
        <v>1724</v>
      </c>
      <c r="D63" s="16">
        <v>2271</v>
      </c>
      <c r="E63" s="16">
        <v>3995</v>
      </c>
      <c r="F63" s="17">
        <v>8.6799746575157932E-2</v>
      </c>
      <c r="G63" s="16">
        <v>1721</v>
      </c>
      <c r="H63" s="16">
        <v>1762</v>
      </c>
      <c r="I63" s="16">
        <v>3483</v>
      </c>
      <c r="J63" s="17">
        <v>7.3923901042575332E-2</v>
      </c>
      <c r="K63" s="17">
        <v>100.17431725740849</v>
      </c>
      <c r="L63" s="17">
        <v>128.88762769580023</v>
      </c>
      <c r="M63" s="17">
        <v>114.69997128911858</v>
      </c>
    </row>
    <row r="64" spans="1:18" x14ac:dyDescent="0.25">
      <c r="A64" s="22">
        <v>12</v>
      </c>
      <c r="B64" s="22" t="s">
        <v>19</v>
      </c>
      <c r="C64" s="16">
        <v>4596</v>
      </c>
      <c r="D64" s="16">
        <v>32642</v>
      </c>
      <c r="E64" s="16">
        <v>37238</v>
      </c>
      <c r="F64" s="17">
        <v>0.80907358271983254</v>
      </c>
      <c r="G64" s="16">
        <v>4719</v>
      </c>
      <c r="H64" s="16">
        <v>30002</v>
      </c>
      <c r="I64" s="16">
        <v>34721</v>
      </c>
      <c r="J64" s="17">
        <v>0.73692557223636457</v>
      </c>
      <c r="K64" s="17">
        <v>97.393515575333751</v>
      </c>
      <c r="L64" s="17">
        <v>108.79941337244183</v>
      </c>
      <c r="M64" s="17">
        <v>107.24921517237406</v>
      </c>
    </row>
    <row r="65" spans="1:13" x14ac:dyDescent="0.25">
      <c r="A65" s="22">
        <v>13</v>
      </c>
      <c r="B65" s="22" t="s">
        <v>20</v>
      </c>
      <c r="C65" s="16">
        <v>2183</v>
      </c>
      <c r="D65" s="16">
        <v>1470</v>
      </c>
      <c r="E65" s="16">
        <v>3653</v>
      </c>
      <c r="F65" s="17">
        <v>7.9369079909650045E-2</v>
      </c>
      <c r="G65" s="16">
        <v>2247</v>
      </c>
      <c r="H65" s="16">
        <v>1727</v>
      </c>
      <c r="I65" s="16">
        <v>3974</v>
      </c>
      <c r="J65" s="17">
        <v>8.4344984996610486E-2</v>
      </c>
      <c r="K65" s="17">
        <v>97.151757899421455</v>
      </c>
      <c r="L65" s="17">
        <v>85.118702953097852</v>
      </c>
      <c r="M65" s="17">
        <v>91.922496225465522</v>
      </c>
    </row>
    <row r="66" spans="1:13" x14ac:dyDescent="0.25">
      <c r="A66" s="22">
        <v>14</v>
      </c>
      <c r="B66" s="22" t="s">
        <v>21</v>
      </c>
      <c r="C66" s="16">
        <v>18314</v>
      </c>
      <c r="D66" s="16">
        <v>8610</v>
      </c>
      <c r="E66" s="16">
        <v>26924</v>
      </c>
      <c r="F66" s="17">
        <v>0.58498031959688412</v>
      </c>
      <c r="G66" s="16">
        <v>14712</v>
      </c>
      <c r="H66" s="16">
        <v>7145</v>
      </c>
      <c r="I66" s="16">
        <v>21857</v>
      </c>
      <c r="J66" s="17">
        <v>0.46389741748135771</v>
      </c>
      <c r="K66" s="17">
        <v>124.48341489940185</v>
      </c>
      <c r="L66" s="17">
        <v>120.5038488453464</v>
      </c>
      <c r="M66" s="17">
        <v>123.18250446081348</v>
      </c>
    </row>
    <row r="67" spans="1:13" x14ac:dyDescent="0.25">
      <c r="A67" s="22">
        <v>15</v>
      </c>
      <c r="B67" s="22" t="s">
        <v>22</v>
      </c>
      <c r="C67" s="16">
        <v>5153</v>
      </c>
      <c r="D67" s="16">
        <v>4445</v>
      </c>
      <c r="E67" s="16">
        <v>9598</v>
      </c>
      <c r="F67" s="17">
        <v>0.20853666273551083</v>
      </c>
      <c r="G67" s="16">
        <v>4788</v>
      </c>
      <c r="H67" s="16">
        <v>4706</v>
      </c>
      <c r="I67" s="16">
        <v>9494</v>
      </c>
      <c r="J67" s="17">
        <v>0.20150258871610974</v>
      </c>
      <c r="K67" s="17">
        <v>107.62322472848788</v>
      </c>
      <c r="L67" s="17">
        <v>94.453888652783675</v>
      </c>
      <c r="M67" s="17">
        <v>101.09542869180534</v>
      </c>
    </row>
    <row r="68" spans="1:13" x14ac:dyDescent="0.25">
      <c r="A68" s="22">
        <v>16</v>
      </c>
      <c r="B68" s="22" t="s">
        <v>23</v>
      </c>
      <c r="C68" s="16">
        <v>10640</v>
      </c>
      <c r="D68" s="16">
        <v>7816</v>
      </c>
      <c r="E68" s="16">
        <v>18456</v>
      </c>
      <c r="F68" s="17">
        <v>0.40099527479126779</v>
      </c>
      <c r="G68" s="16">
        <v>10841</v>
      </c>
      <c r="H68" s="16">
        <v>7062</v>
      </c>
      <c r="I68" s="16">
        <v>17903</v>
      </c>
      <c r="J68" s="17">
        <v>0.37997691655619464</v>
      </c>
      <c r="K68" s="17">
        <v>98.145927497463333</v>
      </c>
      <c r="L68" s="17">
        <v>110.67686207873125</v>
      </c>
      <c r="M68" s="17">
        <v>103.08886778752165</v>
      </c>
    </row>
    <row r="69" spans="1:13" x14ac:dyDescent="0.25">
      <c r="A69" s="22">
        <v>17</v>
      </c>
      <c r="B69" s="22" t="s">
        <v>24</v>
      </c>
      <c r="C69" s="16">
        <v>1506</v>
      </c>
      <c r="D69" s="16">
        <v>702</v>
      </c>
      <c r="E69" s="16">
        <v>2208</v>
      </c>
      <c r="F69" s="17">
        <v>4.7973426893103556E-2</v>
      </c>
      <c r="G69" s="16">
        <v>1618</v>
      </c>
      <c r="H69" s="16">
        <v>678</v>
      </c>
      <c r="I69" s="16">
        <v>2296</v>
      </c>
      <c r="J69" s="17">
        <v>4.873077140216852E-2</v>
      </c>
      <c r="K69" s="17">
        <v>93.077873918417794</v>
      </c>
      <c r="L69" s="17">
        <v>103.53982300884957</v>
      </c>
      <c r="M69" s="17">
        <v>96.167247386759584</v>
      </c>
    </row>
    <row r="70" spans="1:13" x14ac:dyDescent="0.25">
      <c r="A70" s="22">
        <v>18</v>
      </c>
      <c r="B70" s="22" t="s">
        <v>25</v>
      </c>
      <c r="C70" s="16">
        <v>4489</v>
      </c>
      <c r="D70" s="16">
        <v>4121</v>
      </c>
      <c r="E70" s="16">
        <v>8610</v>
      </c>
      <c r="F70" s="17">
        <v>0.18707029236848807</v>
      </c>
      <c r="G70" s="16">
        <v>3598</v>
      </c>
      <c r="H70" s="16">
        <v>2591</v>
      </c>
      <c r="I70" s="16">
        <v>6189</v>
      </c>
      <c r="J70" s="17">
        <v>0.13135659590941681</v>
      </c>
      <c r="K70" s="17">
        <v>124.76375764313508</v>
      </c>
      <c r="L70" s="17">
        <v>159.05055962948668</v>
      </c>
      <c r="M70" s="17">
        <v>139.11778962675717</v>
      </c>
    </row>
    <row r="71" spans="1:13" x14ac:dyDescent="0.25">
      <c r="A71" s="22">
        <v>19</v>
      </c>
      <c r="B71" s="22" t="s">
        <v>26</v>
      </c>
      <c r="C71" s="16">
        <v>7933</v>
      </c>
      <c r="D71" s="16">
        <v>4732</v>
      </c>
      <c r="E71" s="16">
        <v>12665</v>
      </c>
      <c r="F71" s="17">
        <v>0.27517366467443682</v>
      </c>
      <c r="G71" s="16">
        <v>7757</v>
      </c>
      <c r="H71" s="16">
        <v>5039</v>
      </c>
      <c r="I71" s="16">
        <v>12796</v>
      </c>
      <c r="J71" s="17">
        <v>0.27158490891208553</v>
      </c>
      <c r="K71" s="17">
        <v>102.26891839628722</v>
      </c>
      <c r="L71" s="17">
        <v>93.907521333597927</v>
      </c>
      <c r="M71" s="17">
        <v>98.976242575804946</v>
      </c>
    </row>
    <row r="72" spans="1:13" x14ac:dyDescent="0.25">
      <c r="A72" s="22">
        <v>20</v>
      </c>
      <c r="B72" s="22" t="s">
        <v>27</v>
      </c>
      <c r="C72" s="16">
        <v>1165</v>
      </c>
      <c r="D72" s="16">
        <v>646</v>
      </c>
      <c r="E72" s="16">
        <v>1811</v>
      </c>
      <c r="F72" s="17">
        <v>3.9347769974370721E-2</v>
      </c>
      <c r="G72" s="16">
        <v>2990</v>
      </c>
      <c r="H72" s="16">
        <v>1067</v>
      </c>
      <c r="I72" s="16">
        <v>4057</v>
      </c>
      <c r="J72" s="17">
        <v>8.6106593893117464E-2</v>
      </c>
      <c r="K72" s="17">
        <v>38.963210702341136</v>
      </c>
      <c r="L72" s="17">
        <v>60.543580131208998</v>
      </c>
      <c r="M72" s="17">
        <v>44.638895735765345</v>
      </c>
    </row>
    <row r="73" spans="1:13" x14ac:dyDescent="0.25">
      <c r="A73" s="22">
        <v>21</v>
      </c>
      <c r="B73" s="22" t="s">
        <v>28</v>
      </c>
      <c r="C73" s="16">
        <v>14811</v>
      </c>
      <c r="D73" s="16">
        <v>3103</v>
      </c>
      <c r="E73" s="16">
        <v>17914</v>
      </c>
      <c r="F73" s="17">
        <v>0.38921918902312369</v>
      </c>
      <c r="G73" s="16">
        <v>10402</v>
      </c>
      <c r="H73" s="16">
        <v>2581</v>
      </c>
      <c r="I73" s="16">
        <v>12983</v>
      </c>
      <c r="J73" s="17">
        <v>0.27555383498011926</v>
      </c>
      <c r="K73" s="17">
        <v>142.3860796000769</v>
      </c>
      <c r="L73" s="17">
        <v>120.2247191011236</v>
      </c>
      <c r="M73" s="17">
        <v>137.98043595471</v>
      </c>
    </row>
    <row r="74" spans="1:13" x14ac:dyDescent="0.25">
      <c r="A74" s="22">
        <v>22</v>
      </c>
      <c r="B74" s="22" t="s">
        <v>29</v>
      </c>
      <c r="C74" s="16">
        <v>3874</v>
      </c>
      <c r="D74" s="16">
        <v>9801</v>
      </c>
      <c r="E74" s="16">
        <v>13675</v>
      </c>
      <c r="F74" s="17">
        <v>0.29711803114274959</v>
      </c>
      <c r="G74" s="16">
        <v>3681</v>
      </c>
      <c r="H74" s="16">
        <v>8633</v>
      </c>
      <c r="I74" s="16">
        <v>12314</v>
      </c>
      <c r="J74" s="17">
        <v>0.26135484279020171</v>
      </c>
      <c r="K74" s="17">
        <v>105.24314045096442</v>
      </c>
      <c r="L74" s="17">
        <v>113.52947990269895</v>
      </c>
      <c r="M74" s="17">
        <v>111.05246061393537</v>
      </c>
    </row>
    <row r="75" spans="1:13" x14ac:dyDescent="0.25">
      <c r="A75" s="91" t="s">
        <v>30</v>
      </c>
      <c r="B75" s="91"/>
      <c r="C75" s="18">
        <v>80823</v>
      </c>
      <c r="D75" s="18">
        <v>81784</v>
      </c>
      <c r="E75" s="18">
        <v>162607</v>
      </c>
      <c r="F75" s="17">
        <v>3.5329778201118165</v>
      </c>
      <c r="G75" s="18">
        <v>73364</v>
      </c>
      <c r="H75" s="18">
        <v>74309</v>
      </c>
      <c r="I75" s="18">
        <v>147673</v>
      </c>
      <c r="J75" s="17">
        <v>3.1342418141430453</v>
      </c>
      <c r="K75" s="17">
        <v>110.16711193500899</v>
      </c>
      <c r="L75" s="17">
        <v>110.0593467816819</v>
      </c>
      <c r="M75" s="17">
        <v>110.11288454896967</v>
      </c>
    </row>
    <row r="76" spans="1:13" ht="3.75" customHeight="1" x14ac:dyDescent="0.25">
      <c r="A76" s="24"/>
      <c r="B76" s="24"/>
      <c r="C76" s="19"/>
      <c r="D76" s="19"/>
      <c r="E76" s="19"/>
      <c r="F76" s="7"/>
      <c r="G76" s="19"/>
      <c r="H76" s="19"/>
      <c r="I76" s="19"/>
      <c r="J76" s="7"/>
      <c r="K76" s="7"/>
      <c r="L76" s="7"/>
      <c r="M76" s="7"/>
    </row>
    <row r="77" spans="1:13" x14ac:dyDescent="0.25">
      <c r="A77" s="92" t="s">
        <v>31</v>
      </c>
      <c r="B77" s="92"/>
      <c r="C77" s="43">
        <v>503728</v>
      </c>
      <c r="D77" s="43">
        <v>4098820</v>
      </c>
      <c r="E77" s="43">
        <v>4602548</v>
      </c>
      <c r="F77" s="44">
        <v>100</v>
      </c>
      <c r="G77" s="43">
        <v>461351</v>
      </c>
      <c r="H77" s="43">
        <v>4250251</v>
      </c>
      <c r="I77" s="43">
        <v>4711602</v>
      </c>
      <c r="J77" s="44">
        <v>100</v>
      </c>
      <c r="K77" s="79">
        <v>109.1854141423775</v>
      </c>
      <c r="L77" s="79">
        <v>96.437128066083616</v>
      </c>
      <c r="M77" s="79">
        <v>97.685415703618432</v>
      </c>
    </row>
    <row r="78" spans="1:13" ht="15.75" thickBot="1" x14ac:dyDescent="0.3"/>
    <row r="79" spans="1:13" ht="15.75" thickBot="1" x14ac:dyDescent="0.3">
      <c r="A79" s="88" t="s">
        <v>130</v>
      </c>
      <c r="B79" s="89"/>
      <c r="C79" s="89"/>
      <c r="D79" s="89"/>
      <c r="E79" s="89"/>
      <c r="F79" s="89"/>
      <c r="G79" s="89"/>
      <c r="H79" s="89"/>
      <c r="I79" s="89"/>
      <c r="J79" s="93"/>
      <c r="K79" s="93"/>
      <c r="L79" s="93"/>
      <c r="M79" s="94"/>
    </row>
  </sheetData>
  <mergeCells count="15">
    <mergeCell ref="A40:M40"/>
    <mergeCell ref="A36:B36"/>
    <mergeCell ref="A38:B38"/>
    <mergeCell ref="A1:M1"/>
    <mergeCell ref="G3:J3"/>
    <mergeCell ref="C3:F3"/>
    <mergeCell ref="K3:M3"/>
    <mergeCell ref="A21:B21"/>
    <mergeCell ref="A77:B77"/>
    <mergeCell ref="A79:M79"/>
    <mergeCell ref="C42:F42"/>
    <mergeCell ref="G42:J42"/>
    <mergeCell ref="K42:M42"/>
    <mergeCell ref="A60:B60"/>
    <mergeCell ref="A75:B7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 HRVATSKA TURISTIČKA ZAJEDNICA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workbookViewId="0">
      <selection activeCell="I2" sqref="I2"/>
    </sheetView>
  </sheetViews>
  <sheetFormatPr defaultColWidth="13.28515625" defaultRowHeight="12.75" x14ac:dyDescent="0.2"/>
  <cols>
    <col min="1" max="1" width="38.7109375" style="12" customWidth="1"/>
    <col min="2" max="16384" width="13.28515625" style="12"/>
  </cols>
  <sheetData>
    <row r="1" spans="1:10" s="13" customFormat="1" ht="15.75" thickBot="1" x14ac:dyDescent="0.3">
      <c r="A1" s="98" t="s">
        <v>133</v>
      </c>
      <c r="B1" s="83"/>
      <c r="C1" s="83"/>
      <c r="D1" s="83"/>
      <c r="E1" s="83"/>
      <c r="F1" s="83"/>
      <c r="G1" s="84"/>
    </row>
    <row r="2" spans="1:10" ht="12.75" customHeight="1" x14ac:dyDescent="0.35">
      <c r="A2" s="8"/>
      <c r="B2" s="9"/>
      <c r="C2" s="10"/>
      <c r="D2" s="10"/>
      <c r="E2" s="10"/>
      <c r="F2" s="11"/>
      <c r="G2" s="11"/>
    </row>
    <row r="3" spans="1:10" ht="15" x14ac:dyDescent="0.25">
      <c r="A3" s="99" t="s">
        <v>39</v>
      </c>
      <c r="B3" s="100" t="s">
        <v>134</v>
      </c>
      <c r="C3" s="100"/>
      <c r="D3" s="101" t="s">
        <v>135</v>
      </c>
      <c r="E3" s="101"/>
      <c r="F3" s="102" t="s">
        <v>40</v>
      </c>
      <c r="G3" s="102"/>
    </row>
    <row r="4" spans="1:10" ht="15" x14ac:dyDescent="0.2">
      <c r="A4" s="99"/>
      <c r="B4" s="39" t="s">
        <v>41</v>
      </c>
      <c r="C4" s="39" t="s">
        <v>42</v>
      </c>
      <c r="D4" s="40" t="s">
        <v>41</v>
      </c>
      <c r="E4" s="40" t="s">
        <v>42</v>
      </c>
      <c r="F4" s="41" t="s">
        <v>41</v>
      </c>
      <c r="G4" s="41" t="s">
        <v>42</v>
      </c>
    </row>
    <row r="5" spans="1:10" ht="15" x14ac:dyDescent="0.25">
      <c r="A5" s="37" t="s">
        <v>43</v>
      </c>
      <c r="B5" s="25">
        <v>766680</v>
      </c>
      <c r="C5" s="25">
        <v>2232956</v>
      </c>
      <c r="D5" s="26">
        <v>725196</v>
      </c>
      <c r="E5" s="26">
        <v>2188909</v>
      </c>
      <c r="F5" s="80">
        <v>105.72</v>
      </c>
      <c r="G5" s="80">
        <v>102.01</v>
      </c>
      <c r="I5" s="21"/>
      <c r="J5" s="21"/>
    </row>
    <row r="6" spans="1:10" ht="15" x14ac:dyDescent="0.25">
      <c r="A6" s="38" t="s">
        <v>44</v>
      </c>
      <c r="B6" s="25">
        <v>174918</v>
      </c>
      <c r="C6" s="25">
        <v>804272</v>
      </c>
      <c r="D6" s="26">
        <v>196251</v>
      </c>
      <c r="E6" s="26">
        <v>983321</v>
      </c>
      <c r="F6" s="80">
        <v>89.13</v>
      </c>
      <c r="G6" s="80">
        <v>81.790000000000006</v>
      </c>
      <c r="I6" s="21"/>
      <c r="J6" s="21"/>
    </row>
    <row r="7" spans="1:10" ht="15" x14ac:dyDescent="0.25">
      <c r="A7" s="38" t="s">
        <v>45</v>
      </c>
      <c r="B7" s="25">
        <v>1849</v>
      </c>
      <c r="C7" s="25">
        <v>4577</v>
      </c>
      <c r="D7" s="26">
        <v>2190</v>
      </c>
      <c r="E7" s="26">
        <v>5161</v>
      </c>
      <c r="F7" s="80">
        <v>84.43</v>
      </c>
      <c r="G7" s="80">
        <v>88.68</v>
      </c>
      <c r="I7" s="21"/>
      <c r="J7" s="21"/>
    </row>
    <row r="8" spans="1:10" ht="15" x14ac:dyDescent="0.25">
      <c r="A8" s="38" t="s">
        <v>46</v>
      </c>
      <c r="B8" s="25">
        <v>192021</v>
      </c>
      <c r="C8" s="25">
        <v>749663</v>
      </c>
      <c r="D8" s="26">
        <v>169918</v>
      </c>
      <c r="E8" s="26">
        <v>772006</v>
      </c>
      <c r="F8" s="80">
        <v>113.01</v>
      </c>
      <c r="G8" s="80">
        <v>97.11</v>
      </c>
      <c r="I8" s="21"/>
      <c r="J8" s="21"/>
    </row>
    <row r="9" spans="1:10" ht="15" x14ac:dyDescent="0.25">
      <c r="A9" s="38" t="s">
        <v>47</v>
      </c>
      <c r="B9" s="25">
        <v>122154</v>
      </c>
      <c r="C9" s="25">
        <v>357571</v>
      </c>
      <c r="D9" s="26">
        <v>117000</v>
      </c>
      <c r="E9" s="26">
        <v>362872</v>
      </c>
      <c r="F9" s="80">
        <v>104.41</v>
      </c>
      <c r="G9" s="80">
        <v>98.54</v>
      </c>
      <c r="I9" s="21"/>
      <c r="J9" s="21"/>
    </row>
    <row r="10" spans="1:10" ht="15" x14ac:dyDescent="0.25">
      <c r="A10" s="38" t="s">
        <v>48</v>
      </c>
      <c r="B10" s="25">
        <v>274</v>
      </c>
      <c r="C10" s="25">
        <v>958</v>
      </c>
      <c r="D10" s="26">
        <v>260</v>
      </c>
      <c r="E10" s="26">
        <v>786</v>
      </c>
      <c r="F10" s="80">
        <v>105.38</v>
      </c>
      <c r="G10" s="80">
        <v>121.88</v>
      </c>
      <c r="I10" s="21"/>
      <c r="J10" s="21"/>
    </row>
    <row r="11" spans="1:10" ht="15" x14ac:dyDescent="0.25">
      <c r="A11" s="38" t="s">
        <v>49</v>
      </c>
      <c r="B11" s="25">
        <v>517</v>
      </c>
      <c r="C11" s="25">
        <v>785</v>
      </c>
      <c r="D11" s="26">
        <v>566</v>
      </c>
      <c r="E11" s="26">
        <v>1171</v>
      </c>
      <c r="F11" s="80">
        <v>91.34</v>
      </c>
      <c r="G11" s="80">
        <v>67.040000000000006</v>
      </c>
      <c r="I11" s="21"/>
      <c r="J11" s="21"/>
    </row>
    <row r="12" spans="1:10" ht="15" x14ac:dyDescent="0.25">
      <c r="A12" s="27" t="s">
        <v>50</v>
      </c>
      <c r="B12" s="28">
        <v>1258413</v>
      </c>
      <c r="C12" s="28">
        <v>4150782</v>
      </c>
      <c r="D12" s="28">
        <v>1211381</v>
      </c>
      <c r="E12" s="28">
        <v>4314226</v>
      </c>
      <c r="F12" s="29">
        <v>103.88251095237584</v>
      </c>
      <c r="G12" s="29">
        <v>96.21151047719799</v>
      </c>
      <c r="I12" s="21"/>
      <c r="J12" s="21"/>
    </row>
    <row r="13" spans="1:10" ht="15" x14ac:dyDescent="0.25">
      <c r="A13" s="30" t="s">
        <v>51</v>
      </c>
      <c r="B13" s="31">
        <v>14951</v>
      </c>
      <c r="C13" s="31">
        <v>191304</v>
      </c>
      <c r="D13" s="32">
        <v>11596</v>
      </c>
      <c r="E13" s="32">
        <v>131568</v>
      </c>
      <c r="F13" s="33">
        <v>128.93</v>
      </c>
      <c r="G13" s="33">
        <v>145.4</v>
      </c>
      <c r="I13" s="21"/>
      <c r="J13" s="21"/>
    </row>
    <row r="14" spans="1:10" ht="15" x14ac:dyDescent="0.25">
      <c r="A14" s="42" t="s">
        <v>52</v>
      </c>
      <c r="B14" s="34">
        <v>39598</v>
      </c>
      <c r="C14" s="34">
        <v>260462</v>
      </c>
      <c r="D14" s="35">
        <v>41543</v>
      </c>
      <c r="E14" s="35">
        <v>265808</v>
      </c>
      <c r="F14" s="36">
        <v>95.32</v>
      </c>
      <c r="G14" s="36">
        <v>97.99</v>
      </c>
      <c r="I14" s="21"/>
      <c r="J14" s="21"/>
    </row>
    <row r="15" spans="1:10" ht="15" x14ac:dyDescent="0.25">
      <c r="A15" s="27" t="s">
        <v>53</v>
      </c>
      <c r="B15" s="28">
        <v>1312962</v>
      </c>
      <c r="C15" s="28">
        <v>4602548</v>
      </c>
      <c r="D15" s="28">
        <v>1264520</v>
      </c>
      <c r="E15" s="28">
        <v>4711602</v>
      </c>
      <c r="F15" s="78">
        <v>103.83086072185492</v>
      </c>
      <c r="G15" s="78">
        <v>97.685415703618432</v>
      </c>
      <c r="I15" s="21"/>
      <c r="J15" s="21"/>
    </row>
    <row r="18" spans="8:9" x14ac:dyDescent="0.2">
      <c r="H18" s="81"/>
      <c r="I18" s="81"/>
    </row>
    <row r="19" spans="8:9" x14ac:dyDescent="0.2">
      <c r="H19" s="81"/>
      <c r="I19" s="81"/>
    </row>
    <row r="20" spans="8:9" x14ac:dyDescent="0.2">
      <c r="H20" s="81"/>
      <c r="I20" s="81"/>
    </row>
    <row r="21" spans="8:9" x14ac:dyDescent="0.2">
      <c r="H21" s="81"/>
      <c r="I21" s="81"/>
    </row>
    <row r="22" spans="8:9" x14ac:dyDescent="0.2">
      <c r="H22" s="81"/>
      <c r="I22" s="81"/>
    </row>
    <row r="23" spans="8:9" x14ac:dyDescent="0.2">
      <c r="H23" s="81"/>
      <c r="I23" s="81"/>
    </row>
    <row r="24" spans="8:9" x14ac:dyDescent="0.2">
      <c r="H24" s="81"/>
      <c r="I24" s="81"/>
    </row>
  </sheetData>
  <mergeCells count="5">
    <mergeCell ref="B3:C3"/>
    <mergeCell ref="A3:A4"/>
    <mergeCell ref="D3:E3"/>
    <mergeCell ref="F3:G3"/>
    <mergeCell ref="A1:G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I-V-trž. ukup. (udjel) </vt:lpstr>
      <vt:lpstr>I-V-trž. ukup. (abec.) </vt:lpstr>
      <vt:lpstr>I-V-žup. ukup.</vt:lpstr>
      <vt:lpstr>I-V-vrste smještaja</vt:lpstr>
      <vt:lpstr>V-trž. ukup. (udjel)</vt:lpstr>
      <vt:lpstr>V-trž. ukup. (abec.)</vt:lpstr>
      <vt:lpstr>V-žup. ukup.</vt:lpstr>
      <vt:lpstr>V-vrste smještaja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2017-06-05T13:43:09Z</cp:lastPrinted>
  <dcterms:created xsi:type="dcterms:W3CDTF">2008-02-13T12:52:46Z</dcterms:created>
  <dcterms:modified xsi:type="dcterms:W3CDTF">2021-06-10T10:38:15Z</dcterms:modified>
</cp:coreProperties>
</file>